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8,1, total cazuri drg" sheetId="1" r:id="rId1"/>
    <sheet name="8,2, detaliere cazuri" sheetId="2" r:id="rId2"/>
  </sheets>
  <calcPr calcId="152511"/>
</workbook>
</file>

<file path=xl/calcChain.xml><?xml version="1.0" encoding="utf-8"?>
<calcChain xmlns="http://schemas.openxmlformats.org/spreadsheetml/2006/main">
  <c r="L12" i="1" l="1"/>
  <c r="M12" i="1" s="1"/>
  <c r="N12" i="1" s="1"/>
  <c r="L13" i="1"/>
  <c r="M13" i="1" s="1"/>
  <c r="N13" i="1" s="1"/>
  <c r="L14" i="1"/>
  <c r="M14" i="1" s="1"/>
  <c r="N14" i="1" s="1"/>
  <c r="L15" i="1"/>
  <c r="M15" i="1" s="1"/>
  <c r="N15" i="1" s="1"/>
  <c r="P12" i="1"/>
  <c r="P13" i="1"/>
  <c r="P14" i="1"/>
  <c r="P15" i="1"/>
  <c r="T12" i="1"/>
  <c r="T13" i="1"/>
  <c r="T14" i="1"/>
  <c r="T15" i="1"/>
  <c r="Q12" i="1"/>
  <c r="R12" i="1" s="1"/>
  <c r="Q13" i="1"/>
  <c r="R13" i="1" s="1"/>
  <c r="Q14" i="1"/>
  <c r="R14" i="1" s="1"/>
  <c r="Q15" i="1"/>
  <c r="R15" i="1"/>
  <c r="T11" i="1"/>
  <c r="Q11" i="1"/>
  <c r="R11" i="1" s="1"/>
  <c r="P11" i="1"/>
  <c r="L11" i="1"/>
  <c r="M11" i="1" s="1"/>
  <c r="N11" i="1" s="1"/>
  <c r="F32" i="1"/>
</calcChain>
</file>

<file path=xl/sharedStrings.xml><?xml version="1.0" encoding="utf-8"?>
<sst xmlns="http://schemas.openxmlformats.org/spreadsheetml/2006/main" count="69" uniqueCount="68">
  <si>
    <t>UNITATEA SANITARA_________________________</t>
  </si>
  <si>
    <t>SUMA MINIMA POSIBIL DE CONTRACT SI SUMA MAXIMA POSIBIL DE CONTRACTAT FUNCTIE DE NUMARUL DE PATURI DIN STRUCTURA</t>
  </si>
  <si>
    <t>analiza suma minima contractata si numar minim de cazuri</t>
  </si>
  <si>
    <t>analiza suma maxima posibil de  contractat si numarmaxim de cazuri de cazuri( fara procentul de referinta p)</t>
  </si>
  <si>
    <t>Nr.
crt.</t>
  </si>
  <si>
    <t>Denumire sectie/compartiment</t>
  </si>
  <si>
    <t>cod sectie</t>
  </si>
  <si>
    <t>Categoria de clasificare a spitalului</t>
  </si>
  <si>
    <t>medie lunara numar minim de cazuri</t>
  </si>
  <si>
    <t>TOTAL</t>
  </si>
  <si>
    <t>Răspundem de realitatea si exactitatea datelor.</t>
  </si>
  <si>
    <t>ANEXA 8 - DRG</t>
  </si>
  <si>
    <t>VALOAREA PROCENTULUI DE REFERINTA "P"</t>
  </si>
  <si>
    <t xml:space="preserve">    Valoarea procentului de referinţă (P) este stabilită în raport de clasificarea spitalelor în funcţie de competenţe conform prevederilor legale în vigoare, respectiv prevederile Ordinului ministrului sănătăţii nr. 323/2011 privind aprobarea metodologiei şi a criteriilor minime obligatorii pentru clasificarea spitalelor în funcţie de competenţă, cu modificările şi completările ulterioare şi este:</t>
  </si>
  <si>
    <t xml:space="preserve">    a) pentru categoria I: P = 85%;</t>
  </si>
  <si>
    <t xml:space="preserve">    b) pentru categoria IM: P = (P - 4)%;</t>
  </si>
  <si>
    <t xml:space="preserve">    c) pentru categoria II: P = (P - 3)%;</t>
  </si>
  <si>
    <t xml:space="preserve">    d) pentru categoria IIM: P = (P - 5)%;</t>
  </si>
  <si>
    <t xml:space="preserve">    e) pentru categoria III: P = (P - 5)%;</t>
  </si>
  <si>
    <t xml:space="preserve">    f) pentru categoria IV: P = (P - 15)%;</t>
  </si>
  <si>
    <t xml:space="preserve">    g) pentru categoria V: P = (P - 23)%;</t>
  </si>
  <si>
    <t xml:space="preserve">    h) pentru spitalele neclasificabile: P = (P - 33)%.</t>
  </si>
  <si>
    <t>(P)
Valoarea procentului de referinta conform clasificarii spitalului in functie de competente %</t>
  </si>
  <si>
    <r>
      <t xml:space="preserve">Nr_pat
</t>
    </r>
    <r>
      <rPr>
        <b/>
        <sz val="10"/>
        <rFont val="Palatino Linotype"/>
        <family val="1"/>
      </rPr>
      <t>Numar paturi 2023 din structura aprobata la data prezentei</t>
    </r>
  </si>
  <si>
    <r>
      <t xml:space="preserve">I.U_pat
</t>
    </r>
    <r>
      <rPr>
        <b/>
        <sz val="10"/>
        <rFont val="Palatino Linotype"/>
        <family val="1"/>
      </rPr>
      <t xml:space="preserve"> la nivel national
stabilit prin Anexa 23 la NORME 2023
</t>
    </r>
  </si>
  <si>
    <r>
      <t xml:space="preserve">DMS_spital
</t>
    </r>
    <r>
      <rPr>
        <b/>
        <sz val="10"/>
        <rFont val="Palatino Linotype"/>
        <family val="1"/>
      </rPr>
      <t xml:space="preserve">conform Anexa 23 A la Norme 2023
</t>
    </r>
  </si>
  <si>
    <r>
      <t>ICM spital</t>
    </r>
    <r>
      <rPr>
        <b/>
        <sz val="10"/>
        <rFont val="Palatino Linotype"/>
        <family val="1"/>
      </rPr>
      <t xml:space="preserve"> conform Anexei 23A la Norme 2023</t>
    </r>
  </si>
  <si>
    <r>
      <t>TCP spital</t>
    </r>
    <r>
      <rPr>
        <b/>
        <sz val="10"/>
        <rFont val="Palatino Linotype"/>
        <family val="1"/>
      </rPr>
      <t xml:space="preserve"> conform Anexei 23A la Norme 2023</t>
    </r>
  </si>
  <si>
    <t>*) numar paturi aprobate la data prezentei pentru spitalizare continua acuti DRG</t>
  </si>
  <si>
    <t>SPITALUL JUDETEAN DE URGENTA SLOBOZIA</t>
  </si>
  <si>
    <t>SPITALUL MUNICIPAL URZICENI</t>
  </si>
  <si>
    <t>SPITALUL MUNICIPAL FETESTI</t>
  </si>
  <si>
    <t>SPITALUL ORASENESC TANDAREI</t>
  </si>
  <si>
    <t>TOTAL IALOMITA</t>
  </si>
  <si>
    <t>SPITALUL JUDEȚEAN DE URGENȚĂ SLOBOZIA</t>
  </si>
  <si>
    <t>IL01</t>
  </si>
  <si>
    <t>IL02</t>
  </si>
  <si>
    <t>SPITALUL MUNICIPAL FETEȘTI</t>
  </si>
  <si>
    <t>IL03</t>
  </si>
  <si>
    <t>SPITALUL ORĂȘENESC ȚĂNDĂREI</t>
  </si>
  <si>
    <t>IL04</t>
  </si>
  <si>
    <t>COD SPITAL</t>
  </si>
  <si>
    <t>TCP</t>
  </si>
  <si>
    <t>ICM</t>
  </si>
  <si>
    <t>DMS</t>
  </si>
  <si>
    <t>INDICATORI</t>
  </si>
  <si>
    <t xml:space="preserve">    4. indicele mediu de utilizare a paturilor la nivel naţional, luat în calcul la stabilirea capacităţii spitalului funcţie de numărul de paturi contractabile este:</t>
  </si>
  <si>
    <t xml:space="preserve">    4.1. pentru secţii/compartimente de acuţi 290 zile</t>
  </si>
  <si>
    <t xml:space="preserve">    4.2. pentru secţii/compartimente de cronici şi îngrijiri paliative 320 zile</t>
  </si>
  <si>
    <t xml:space="preserve">    4.3. pentru secţii/compartimente de cronici cu internări obligatorii pentru bolnavii aflaţi sub incidenţa art. 109, art. 110, art. 124 şi art. 125 din Legea nr. 286/2009 privind Codul penal, cu modificările şi completările ulterioare, şi cele dispuse prin ordonanţa procurorului pe timpul judecării sau urmăririi penale, precum şi pentru bolnavii care necesită asistenţă medicală spitalicească de lungă durată (ani) 360 zile.</t>
  </si>
  <si>
    <t>numarul minim de cazuri posibil de contractat calculat la nr. De paturi din structura an 2023</t>
  </si>
  <si>
    <t xml:space="preserve">suma minima lunara posibil de contractat an 2023 pt semestrul II </t>
  </si>
  <si>
    <t>medie lunara numar minim de cazuri ROTUNJIT LA NR.INTREG(in plus)</t>
  </si>
  <si>
    <t>numarul maxim de cazuri posibil de contractat calculat la nr. De paturi aprobat an 2023</t>
  </si>
  <si>
    <t>numarul maxim de cazuri posibil de contractat calculat la nr. De paturi aprobat an 2023-medie lunara</t>
  </si>
  <si>
    <t>numarul maxim de cazuri posibil de contractat calculat la nr. De paturi aprobat an 2023-medie lunara - rotunjit in plus</t>
  </si>
  <si>
    <t>suma maxima lunara fara "p"</t>
  </si>
  <si>
    <t>exemplu total slobozia</t>
  </si>
  <si>
    <t>negociere:</t>
  </si>
  <si>
    <t>La negocierea numărului de cazuri externate pe spital şi pe secţie se vor avea în vedere:</t>
  </si>
  <si>
    <t>a3.1. Numărul de cazuri externate calculat la suma contractată = SC (suma contractată) / (ICM x TCP) aferente fiecărui spital; rezultatul se rotunjeşte la număr întreg (în plus).</t>
  </si>
  <si>
    <t xml:space="preserve">    a3.2. Numărul anual de cazuri externate negociat şi contractat se defalcă pe trimestre. La stabilirea numărului de cazuri externate contractate pe spital se ţine seama şi de modul de realizare a indicatorilor calitativi din anul precedent; în acest scop, spitalele organizează şi raportează trimestrial evidenţa acestor indicatori, caselor de asigurări de sănătate şi direcţiilor de sănătate publică.</t>
  </si>
  <si>
    <t xml:space="preserve">    (2) Spitalele vor prezenta, în vederea contractării, defalcarea cazurilor de spitalizare estimate pe fiecare secţie şi pe tip de bolnavi: urgenţă, acut, cronic. În vederea contractării serviciilor spitaliceşti efectuate prin spitalizare de zi spitalele prezintă distinct numărul serviciilor medicale estimate a se efectua în camera de gardă şi în structurile de urgenţă din cadrul spitalelor pentru care finanţarea nu se face din bugetul Ministerului Sănătăţii/ministerelor şi instituţiilor cu reţea sanitară proprie, pentru cazurile neinternate prin spitalizare continuă, precum şi numărul serviciilor medicale/cazurilor rezolvate estimate a se efectua prin spitalizare de zi în structura de spitalizare de zi a spitalului aprobată/avizată, precum şi în cadrul centrelor multifuncţionale fără personalitate juridică din structura proprie.</t>
  </si>
  <si>
    <t>MANAGER,</t>
  </si>
  <si>
    <t>DIRECTOR MEDICAL,</t>
  </si>
  <si>
    <t>DIRECTOR FINANCIAR CONTABILITATE,</t>
  </si>
  <si>
    <t>suma minima posibil de contractat an 2023 functie de nr. De paturi din structura an 2023</t>
  </si>
  <si>
    <r>
      <t xml:space="preserve">Nr_pat
</t>
    </r>
    <r>
      <rPr>
        <b/>
        <sz val="8"/>
        <rFont val="Palatino Linotype"/>
        <family val="1"/>
      </rPr>
      <t>Numar paturi 2023 PROPUSE SPRE CONTRACTARE ( cu incadrare in numarul de paturi aprobat anterior pt fiecare spital)*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</si>
</sst>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_ ;[Red]\-#,##0.00\ "/>
  </numFmts>
  <fonts count="11" x14ac:knownFonts="1">
    <font>
      <sz val="11"/>
      <color theme="1"/>
      <name val="Calibri"/>
      <family val="2"/>
      <scheme val="minor"/>
    </font>
    <font>
      <b/>
      <sz val="10"/>
      <name val="Palatino Linotype"/>
      <family val="1"/>
    </font>
    <font>
      <sz val="12"/>
      <color theme="1"/>
      <name val="Times New Roman"/>
      <family val="1"/>
    </font>
    <font>
      <b/>
      <sz val="8"/>
      <name val="Palatino Linotype"/>
      <family val="1"/>
    </font>
    <font>
      <b/>
      <sz val="10"/>
      <color indexed="8"/>
      <name val="Palatino Linotype"/>
      <family val="1"/>
    </font>
    <font>
      <b/>
      <sz val="10"/>
      <color indexed="12"/>
      <name val="Palatino Linotype"/>
      <family val="1"/>
    </font>
    <font>
      <b/>
      <sz val="10"/>
      <color indexed="10"/>
      <name val="Palatino Linotype"/>
      <family val="1"/>
    </font>
    <font>
      <sz val="10"/>
      <name val="Palatino Linotype"/>
      <family val="1"/>
    </font>
    <font>
      <sz val="10"/>
      <color theme="1"/>
      <name val="Palatino Linotype"/>
      <family val="1"/>
    </font>
    <font>
      <b/>
      <u/>
      <sz val="10"/>
      <color indexed="12"/>
      <name val="Palatino Linotype"/>
      <family val="1"/>
    </font>
    <font>
      <b/>
      <sz val="8"/>
      <color indexed="10"/>
      <name val="Palatino Linotype"/>
      <family val="1"/>
    </font>
  </fonts>
  <fills count="3">
    <fill>
      <patternFill patternType="none"/>
    </fill>
    <fill>
      <patternFill patternType="gray125"/>
    </fill>
    <fill>
      <patternFill patternType="solid">
        <fgColor indexed="9"/>
        <bgColor indexed="26"/>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000000"/>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92">
    <xf numFmtId="0" fontId="0" fillId="0" borderId="0" xfId="0"/>
    <xf numFmtId="0" fontId="1" fillId="0" borderId="0" xfId="0" applyFont="1"/>
    <xf numFmtId="1" fontId="1" fillId="0" borderId="0" xfId="0" applyNumberFormat="1" applyFont="1"/>
    <xf numFmtId="0" fontId="1" fillId="0" borderId="0" xfId="0" applyFont="1" applyBorder="1"/>
    <xf numFmtId="0" fontId="1" fillId="0" borderId="0" xfId="0" applyFont="1" applyBorder="1" applyAlignment="1">
      <alignment horizontal="center" vertical="center"/>
    </xf>
    <xf numFmtId="0" fontId="1" fillId="0" borderId="0" xfId="0" applyFont="1" applyBorder="1" applyAlignment="1">
      <alignment horizontal="center"/>
    </xf>
    <xf numFmtId="0" fontId="1" fillId="0" borderId="1" xfId="0" applyFont="1" applyBorder="1" applyAlignment="1">
      <alignment horizontal="center" wrapText="1"/>
    </xf>
    <xf numFmtId="3" fontId="1" fillId="0" borderId="1" xfId="0" applyNumberFormat="1" applyFont="1" applyBorder="1" applyAlignment="1">
      <alignment horizontal="center"/>
    </xf>
    <xf numFmtId="0" fontId="1" fillId="0" borderId="2" xfId="0" applyFont="1" applyBorder="1" applyAlignment="1">
      <alignment horizontal="center"/>
    </xf>
    <xf numFmtId="4" fontId="1" fillId="2" borderId="1" xfId="0" applyNumberFormat="1" applyFont="1" applyFill="1" applyBorder="1" applyAlignment="1">
      <alignment horizontal="center"/>
    </xf>
    <xf numFmtId="0" fontId="1" fillId="0" borderId="1" xfId="0" applyFont="1" applyFill="1" applyBorder="1" applyAlignment="1">
      <alignment horizontal="center"/>
    </xf>
    <xf numFmtId="164" fontId="1" fillId="0" borderId="1" xfId="0" applyNumberFormat="1" applyFont="1" applyBorder="1" applyAlignment="1">
      <alignment horizontal="center"/>
    </xf>
    <xf numFmtId="0" fontId="1" fillId="0" borderId="1" xfId="0" applyFont="1" applyBorder="1" applyAlignment="1">
      <alignment horizontal="center"/>
    </xf>
    <xf numFmtId="3" fontId="1" fillId="0" borderId="1" xfId="0" applyNumberFormat="1" applyFont="1" applyFill="1" applyBorder="1" applyAlignment="1">
      <alignment horizontal="center"/>
    </xf>
    <xf numFmtId="0" fontId="1" fillId="0" borderId="1" xfId="0" applyFont="1" applyFill="1" applyBorder="1"/>
    <xf numFmtId="3" fontId="1" fillId="2" borderId="1" xfId="0" applyNumberFormat="1" applyFont="1" applyFill="1" applyBorder="1" applyAlignment="1">
      <alignment horizontal="center"/>
    </xf>
    <xf numFmtId="3" fontId="1" fillId="0" borderId="1" xfId="0" applyNumberFormat="1" applyFont="1" applyFill="1" applyBorder="1"/>
    <xf numFmtId="4" fontId="1" fillId="0" borderId="1" xfId="0" applyNumberFormat="1" applyFont="1" applyFill="1" applyBorder="1"/>
    <xf numFmtId="164" fontId="1" fillId="0" borderId="1" xfId="0" applyNumberFormat="1" applyFont="1" applyFill="1" applyBorder="1" applyAlignment="1">
      <alignment horizontal="right"/>
    </xf>
    <xf numFmtId="0" fontId="1"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1" fillId="0" borderId="8" xfId="0" applyFont="1" applyBorder="1"/>
    <xf numFmtId="0" fontId="1" fillId="0" borderId="9" xfId="0" applyFont="1" applyBorder="1"/>
    <xf numFmtId="0" fontId="1" fillId="0" borderId="10" xfId="0" applyFont="1" applyBorder="1"/>
    <xf numFmtId="0" fontId="1" fillId="0" borderId="1" xfId="0" applyFont="1" applyBorder="1"/>
    <xf numFmtId="0" fontId="1" fillId="0" borderId="18" xfId="0" applyFont="1" applyBorder="1" applyAlignment="1">
      <alignment horizontal="center"/>
    </xf>
    <xf numFmtId="3" fontId="1" fillId="0" borderId="18" xfId="0" applyNumberFormat="1" applyFont="1" applyBorder="1" applyAlignment="1">
      <alignment horizontal="center"/>
    </xf>
    <xf numFmtId="3" fontId="1" fillId="0" borderId="18" xfId="0" applyNumberFormat="1" applyFont="1" applyFill="1" applyBorder="1" applyAlignment="1">
      <alignment horizontal="right"/>
    </xf>
    <xf numFmtId="0" fontId="1" fillId="0" borderId="22" xfId="0" applyFont="1" applyBorder="1" applyAlignment="1">
      <alignment horizontal="center"/>
    </xf>
    <xf numFmtId="4" fontId="1" fillId="0" borderId="2" xfId="0" applyNumberFormat="1" applyFont="1" applyFill="1" applyBorder="1" applyAlignment="1">
      <alignment horizontal="right"/>
    </xf>
    <xf numFmtId="4" fontId="1" fillId="2" borderId="23" xfId="0" applyNumberFormat="1" applyFont="1" applyFill="1" applyBorder="1"/>
    <xf numFmtId="4" fontId="1" fillId="0" borderId="23" xfId="0" applyNumberFormat="1" applyFont="1" applyBorder="1" applyAlignment="1">
      <alignment horizontal="center"/>
    </xf>
    <xf numFmtId="165" fontId="1" fillId="0" borderId="22" xfId="0" applyNumberFormat="1" applyFont="1" applyBorder="1" applyAlignment="1">
      <alignment horizontal="center"/>
    </xf>
    <xf numFmtId="4" fontId="1" fillId="0" borderId="22" xfId="0" applyNumberFormat="1" applyFont="1" applyBorder="1" applyAlignment="1">
      <alignment horizontal="center" wrapText="1"/>
    </xf>
    <xf numFmtId="1" fontId="1" fillId="2" borderId="1" xfId="0" applyNumberFormat="1" applyFont="1" applyFill="1" applyBorder="1" applyAlignment="1">
      <alignment horizontal="center"/>
    </xf>
    <xf numFmtId="2" fontId="1" fillId="0" borderId="1" xfId="0" applyNumberFormat="1" applyFont="1" applyFill="1" applyBorder="1" applyAlignment="1">
      <alignment horizontal="center"/>
    </xf>
    <xf numFmtId="0" fontId="1" fillId="0" borderId="0" xfId="0" applyFont="1" applyAlignment="1">
      <alignment horizontal="center"/>
    </xf>
    <xf numFmtId="0" fontId="9" fillId="0" borderId="0" xfId="0" applyFont="1" applyAlignment="1">
      <alignment vertical="center" wrapText="1"/>
    </xf>
    <xf numFmtId="1" fontId="9" fillId="0" borderId="0" xfId="0" applyNumberFormat="1" applyFont="1" applyAlignment="1">
      <alignment vertical="center" wrapText="1"/>
    </xf>
    <xf numFmtId="0" fontId="9" fillId="0" borderId="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vertical="center" wrapText="1"/>
    </xf>
    <xf numFmtId="0" fontId="8" fillId="0" borderId="11" xfId="0" applyFont="1" applyBorder="1" applyAlignment="1">
      <alignment horizontal="center" vertical="center" wrapText="1"/>
    </xf>
    <xf numFmtId="3" fontId="8" fillId="0" borderId="11" xfId="0" applyNumberFormat="1" applyFont="1" applyBorder="1" applyAlignment="1">
      <alignment horizontal="center" vertical="center" wrapText="1"/>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1" xfId="0" applyFont="1" applyBorder="1" applyAlignment="1">
      <alignment vertical="center" wrapText="1"/>
    </xf>
    <xf numFmtId="0" fontId="8" fillId="0" borderId="16" xfId="0" applyFont="1" applyBorder="1" applyAlignment="1">
      <alignment horizontal="center" vertical="center" wrapText="1"/>
    </xf>
    <xf numFmtId="0" fontId="8" fillId="0" borderId="17" xfId="0" applyFont="1" applyBorder="1" applyAlignment="1">
      <alignment vertical="center" wrapText="1"/>
    </xf>
    <xf numFmtId="0" fontId="8" fillId="0" borderId="17" xfId="0" applyFont="1" applyBorder="1" applyAlignment="1">
      <alignment horizontal="center" vertical="center" wrapText="1"/>
    </xf>
    <xf numFmtId="3" fontId="8" fillId="0" borderId="17" xfId="0" applyNumberFormat="1" applyFont="1" applyBorder="1" applyAlignment="1">
      <alignment horizontal="center" vertical="center" wrapText="1"/>
    </xf>
    <xf numFmtId="0" fontId="8" fillId="0" borderId="10" xfId="0" applyFont="1" applyBorder="1" applyAlignment="1">
      <alignment horizontal="center" vertical="center" wrapText="1"/>
    </xf>
    <xf numFmtId="2" fontId="8" fillId="0" borderId="0" xfId="0" applyNumberFormat="1" applyFont="1" applyAlignment="1">
      <alignment horizontal="justify" vertical="center" wrapText="1"/>
    </xf>
    <xf numFmtId="2" fontId="8" fillId="0" borderId="0" xfId="0" applyNumberFormat="1" applyFont="1" applyAlignment="1">
      <alignment vertical="center" wrapText="1"/>
    </xf>
    <xf numFmtId="0" fontId="8" fillId="0" borderId="0" xfId="0" applyFont="1" applyAlignment="1">
      <alignment horizontal="justify" vertical="center" wrapText="1"/>
    </xf>
    <xf numFmtId="0" fontId="8" fillId="0" borderId="0" xfId="0" applyFont="1" applyAlignment="1">
      <alignment vertical="center" wrapText="1"/>
    </xf>
    <xf numFmtId="0" fontId="8" fillId="0" borderId="3" xfId="0" applyFont="1" applyBorder="1" applyAlignment="1">
      <alignment horizontal="justify" vertical="center" wrapText="1"/>
    </xf>
    <xf numFmtId="0" fontId="8" fillId="0" borderId="4" xfId="0" applyFont="1" applyBorder="1" applyAlignment="1">
      <alignment wrapText="1"/>
    </xf>
    <xf numFmtId="0" fontId="8" fillId="0" borderId="5" xfId="0" applyFont="1" applyBorder="1" applyAlignment="1">
      <alignment wrapText="1"/>
    </xf>
    <xf numFmtId="0" fontId="8" fillId="0" borderId="6" xfId="0" applyFont="1" applyBorder="1" applyAlignment="1">
      <alignment horizontal="justify" vertical="center" wrapText="1"/>
    </xf>
    <xf numFmtId="0" fontId="8" fillId="0" borderId="0" xfId="0" applyFont="1" applyBorder="1" applyAlignment="1">
      <alignment wrapText="1"/>
    </xf>
    <xf numFmtId="0" fontId="8" fillId="0" borderId="7" xfId="0" applyFont="1" applyBorder="1" applyAlignment="1">
      <alignment wrapText="1"/>
    </xf>
    <xf numFmtId="0" fontId="8" fillId="0" borderId="8" xfId="0" applyFont="1" applyBorder="1" applyAlignment="1">
      <alignment horizontal="justify" vertical="center" wrapText="1"/>
    </xf>
    <xf numFmtId="0" fontId="8" fillId="0" borderId="9" xfId="0" applyFont="1" applyBorder="1" applyAlignment="1">
      <alignment wrapText="1"/>
    </xf>
    <xf numFmtId="0" fontId="8" fillId="0" borderId="10" xfId="0" applyFont="1" applyBorder="1" applyAlignment="1">
      <alignment wrapText="1"/>
    </xf>
    <xf numFmtId="0" fontId="6" fillId="0" borderId="22" xfId="0" applyFont="1" applyFill="1" applyBorder="1" applyAlignment="1">
      <alignment horizontal="center" vertical="center" wrapText="1"/>
    </xf>
    <xf numFmtId="0" fontId="1" fillId="0" borderId="19" xfId="0" applyFont="1" applyBorder="1" applyAlignment="1">
      <alignment horizontal="center" wrapText="1"/>
    </xf>
    <xf numFmtId="0" fontId="7" fillId="0" borderId="20" xfId="0" applyFont="1" applyBorder="1" applyAlignment="1">
      <alignment horizontal="center" wrapText="1"/>
    </xf>
    <xf numFmtId="0" fontId="8" fillId="0" borderId="21" xfId="0" applyFont="1" applyBorder="1" applyAlignment="1">
      <alignment horizontal="center" wrapText="1"/>
    </xf>
    <xf numFmtId="0" fontId="1" fillId="0" borderId="3" xfId="0" applyFont="1" applyBorder="1" applyAlignment="1">
      <alignment wrapText="1"/>
    </xf>
    <xf numFmtId="1" fontId="7" fillId="2" borderId="22" xfId="0" applyNumberFormat="1" applyFont="1" applyFill="1" applyBorder="1" applyAlignment="1">
      <alignment horizontal="center" vertical="center" wrapText="1"/>
    </xf>
    <xf numFmtId="1" fontId="1" fillId="2" borderId="22"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8" xfId="0" applyFont="1" applyFill="1" applyBorder="1" applyAlignment="1">
      <alignment horizontal="center" vertical="center" wrapText="1"/>
    </xf>
    <xf numFmtId="0" fontId="9" fillId="0" borderId="0" xfId="0" applyFont="1" applyBorder="1" applyAlignment="1">
      <alignment horizontal="center" vertical="center" wrapText="1"/>
    </xf>
    <xf numFmtId="0" fontId="1" fillId="0" borderId="24" xfId="0" applyFont="1" applyBorder="1" applyAlignment="1">
      <alignment wrapText="1"/>
    </xf>
    <xf numFmtId="0" fontId="7" fillId="0" borderId="25" xfId="0" applyFont="1" applyBorder="1" applyAlignment="1">
      <alignment wrapText="1"/>
    </xf>
    <xf numFmtId="0" fontId="7" fillId="0" borderId="26" xfId="0" applyFont="1" applyBorder="1" applyAlignment="1">
      <alignment wrapText="1"/>
    </xf>
    <xf numFmtId="0" fontId="1"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0" borderId="0" xfId="0" applyFont="1" applyAlignment="1">
      <alignment horizontal="justify" vertical="center" wrapText="1"/>
    </xf>
    <xf numFmtId="0" fontId="0" fillId="0" borderId="0" xfId="0" applyAlignment="1">
      <alignment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tabSelected="1" topLeftCell="A19" workbookViewId="0">
      <selection activeCell="M36" sqref="M36"/>
    </sheetView>
  </sheetViews>
  <sheetFormatPr defaultRowHeight="34.5" customHeight="1" x14ac:dyDescent="0.3"/>
  <cols>
    <col min="1" max="1" width="5.28515625" style="1" customWidth="1"/>
    <col min="2" max="2" width="13" style="1" customWidth="1"/>
    <col min="3" max="3" width="10.7109375" style="1" customWidth="1"/>
    <col min="4" max="4" width="12.5703125" style="1" customWidth="1"/>
    <col min="5" max="5" width="11" style="1" customWidth="1"/>
    <col min="6" max="6" width="12" style="1" customWidth="1"/>
    <col min="7" max="7" width="11.28515625" style="1" customWidth="1"/>
    <col min="8" max="8" width="10.28515625" style="1" customWidth="1"/>
    <col min="9" max="9" width="8.85546875" style="1" customWidth="1"/>
    <col min="10" max="10" width="9.28515625" style="1" customWidth="1"/>
    <col min="11" max="11" width="9.42578125" style="1" customWidth="1"/>
    <col min="12" max="12" width="14.28515625" style="1" customWidth="1"/>
    <col min="13" max="13" width="12.42578125" style="1" customWidth="1"/>
    <col min="14" max="14" width="11.28515625" style="1" customWidth="1"/>
    <col min="15" max="15" width="10.140625" style="2" customWidth="1"/>
    <col min="16" max="16" width="13.85546875" style="2" customWidth="1"/>
    <col min="17" max="17" width="13.85546875" style="1" customWidth="1"/>
    <col min="18" max="18" width="9.140625" style="1" customWidth="1"/>
    <col min="19" max="19" width="14" style="1" customWidth="1"/>
    <col min="20" max="20" width="12.28515625" style="1" customWidth="1"/>
    <col min="21" max="26" width="9.140625" style="1"/>
    <col min="27" max="258" width="9.140625" style="3"/>
    <col min="259" max="259" width="5.28515625" style="3" customWidth="1"/>
    <col min="260" max="261" width="13" style="3" customWidth="1"/>
    <col min="262" max="262" width="12.5703125" style="3" customWidth="1"/>
    <col min="263" max="263" width="21" style="3" customWidth="1"/>
    <col min="264" max="264" width="28.42578125" style="3" customWidth="1"/>
    <col min="265" max="265" width="10.28515625" style="3" customWidth="1"/>
    <col min="266" max="266" width="11.85546875" style="3" customWidth="1"/>
    <col min="267" max="267" width="11.5703125" style="3" customWidth="1"/>
    <col min="268" max="268" width="11.140625" style="3" customWidth="1"/>
    <col min="269" max="270" width="19.140625" style="3" customWidth="1"/>
    <col min="271" max="271" width="16" style="3" customWidth="1"/>
    <col min="272" max="272" width="15.5703125" style="3" customWidth="1"/>
    <col min="273" max="273" width="17.28515625" style="3" customWidth="1"/>
    <col min="274" max="274" width="9.140625" style="3" customWidth="1"/>
    <col min="275" max="275" width="14" style="3" customWidth="1"/>
    <col min="276" max="276" width="13.140625" style="3" customWidth="1"/>
    <col min="277" max="514" width="9.140625" style="3"/>
    <col min="515" max="515" width="5.28515625" style="3" customWidth="1"/>
    <col min="516" max="517" width="13" style="3" customWidth="1"/>
    <col min="518" max="518" width="12.5703125" style="3" customWidth="1"/>
    <col min="519" max="519" width="21" style="3" customWidth="1"/>
    <col min="520" max="520" width="28.42578125" style="3" customWidth="1"/>
    <col min="521" max="521" width="10.28515625" style="3" customWidth="1"/>
    <col min="522" max="522" width="11.85546875" style="3" customWidth="1"/>
    <col min="523" max="523" width="11.5703125" style="3" customWidth="1"/>
    <col min="524" max="524" width="11.140625" style="3" customWidth="1"/>
    <col min="525" max="526" width="19.140625" style="3" customWidth="1"/>
    <col min="527" max="527" width="16" style="3" customWidth="1"/>
    <col min="528" max="528" width="15.5703125" style="3" customWidth="1"/>
    <col min="529" max="529" width="17.28515625" style="3" customWidth="1"/>
    <col min="530" max="530" width="9.140625" style="3" customWidth="1"/>
    <col min="531" max="531" width="14" style="3" customWidth="1"/>
    <col min="532" max="532" width="13.140625" style="3" customWidth="1"/>
    <col min="533" max="770" width="9.140625" style="3"/>
    <col min="771" max="771" width="5.28515625" style="3" customWidth="1"/>
    <col min="772" max="773" width="13" style="3" customWidth="1"/>
    <col min="774" max="774" width="12.5703125" style="3" customWidth="1"/>
    <col min="775" max="775" width="21" style="3" customWidth="1"/>
    <col min="776" max="776" width="28.42578125" style="3" customWidth="1"/>
    <col min="777" max="777" width="10.28515625" style="3" customWidth="1"/>
    <col min="778" max="778" width="11.85546875" style="3" customWidth="1"/>
    <col min="779" max="779" width="11.5703125" style="3" customWidth="1"/>
    <col min="780" max="780" width="11.140625" style="3" customWidth="1"/>
    <col min="781" max="782" width="19.140625" style="3" customWidth="1"/>
    <col min="783" max="783" width="16" style="3" customWidth="1"/>
    <col min="784" max="784" width="15.5703125" style="3" customWidth="1"/>
    <col min="785" max="785" width="17.28515625" style="3" customWidth="1"/>
    <col min="786" max="786" width="9.140625" style="3" customWidth="1"/>
    <col min="787" max="787" width="14" style="3" customWidth="1"/>
    <col min="788" max="788" width="13.140625" style="3" customWidth="1"/>
    <col min="789" max="1026" width="9.140625" style="3"/>
    <col min="1027" max="1027" width="5.28515625" style="3" customWidth="1"/>
    <col min="1028" max="1029" width="13" style="3" customWidth="1"/>
    <col min="1030" max="1030" width="12.5703125" style="3" customWidth="1"/>
    <col min="1031" max="1031" width="21" style="3" customWidth="1"/>
    <col min="1032" max="1032" width="28.42578125" style="3" customWidth="1"/>
    <col min="1033" max="1033" width="10.28515625" style="3" customWidth="1"/>
    <col min="1034" max="1034" width="11.85546875" style="3" customWidth="1"/>
    <col min="1035" max="1035" width="11.5703125" style="3" customWidth="1"/>
    <col min="1036" max="1036" width="11.140625" style="3" customWidth="1"/>
    <col min="1037" max="1038" width="19.140625" style="3" customWidth="1"/>
    <col min="1039" max="1039" width="16" style="3" customWidth="1"/>
    <col min="1040" max="1040" width="15.5703125" style="3" customWidth="1"/>
    <col min="1041" max="1041" width="17.28515625" style="3" customWidth="1"/>
    <col min="1042" max="1042" width="9.140625" style="3" customWidth="1"/>
    <col min="1043" max="1043" width="14" style="3" customWidth="1"/>
    <col min="1044" max="1044" width="13.140625" style="3" customWidth="1"/>
    <col min="1045" max="1282" width="9.140625" style="3"/>
    <col min="1283" max="1283" width="5.28515625" style="3" customWidth="1"/>
    <col min="1284" max="1285" width="13" style="3" customWidth="1"/>
    <col min="1286" max="1286" width="12.5703125" style="3" customWidth="1"/>
    <col min="1287" max="1287" width="21" style="3" customWidth="1"/>
    <col min="1288" max="1288" width="28.42578125" style="3" customWidth="1"/>
    <col min="1289" max="1289" width="10.28515625" style="3" customWidth="1"/>
    <col min="1290" max="1290" width="11.85546875" style="3" customWidth="1"/>
    <col min="1291" max="1291" width="11.5703125" style="3" customWidth="1"/>
    <col min="1292" max="1292" width="11.140625" style="3" customWidth="1"/>
    <col min="1293" max="1294" width="19.140625" style="3" customWidth="1"/>
    <col min="1295" max="1295" width="16" style="3" customWidth="1"/>
    <col min="1296" max="1296" width="15.5703125" style="3" customWidth="1"/>
    <col min="1297" max="1297" width="17.28515625" style="3" customWidth="1"/>
    <col min="1298" max="1298" width="9.140625" style="3" customWidth="1"/>
    <col min="1299" max="1299" width="14" style="3" customWidth="1"/>
    <col min="1300" max="1300" width="13.140625" style="3" customWidth="1"/>
    <col min="1301" max="1538" width="9.140625" style="3"/>
    <col min="1539" max="1539" width="5.28515625" style="3" customWidth="1"/>
    <col min="1540" max="1541" width="13" style="3" customWidth="1"/>
    <col min="1542" max="1542" width="12.5703125" style="3" customWidth="1"/>
    <col min="1543" max="1543" width="21" style="3" customWidth="1"/>
    <col min="1544" max="1544" width="28.42578125" style="3" customWidth="1"/>
    <col min="1545" max="1545" width="10.28515625" style="3" customWidth="1"/>
    <col min="1546" max="1546" width="11.85546875" style="3" customWidth="1"/>
    <col min="1547" max="1547" width="11.5703125" style="3" customWidth="1"/>
    <col min="1548" max="1548" width="11.140625" style="3" customWidth="1"/>
    <col min="1549" max="1550" width="19.140625" style="3" customWidth="1"/>
    <col min="1551" max="1551" width="16" style="3" customWidth="1"/>
    <col min="1552" max="1552" width="15.5703125" style="3" customWidth="1"/>
    <col min="1553" max="1553" width="17.28515625" style="3" customWidth="1"/>
    <col min="1554" max="1554" width="9.140625" style="3" customWidth="1"/>
    <col min="1555" max="1555" width="14" style="3" customWidth="1"/>
    <col min="1556" max="1556" width="13.140625" style="3" customWidth="1"/>
    <col min="1557" max="1794" width="9.140625" style="3"/>
    <col min="1795" max="1795" width="5.28515625" style="3" customWidth="1"/>
    <col min="1796" max="1797" width="13" style="3" customWidth="1"/>
    <col min="1798" max="1798" width="12.5703125" style="3" customWidth="1"/>
    <col min="1799" max="1799" width="21" style="3" customWidth="1"/>
    <col min="1800" max="1800" width="28.42578125" style="3" customWidth="1"/>
    <col min="1801" max="1801" width="10.28515625" style="3" customWidth="1"/>
    <col min="1802" max="1802" width="11.85546875" style="3" customWidth="1"/>
    <col min="1803" max="1803" width="11.5703125" style="3" customWidth="1"/>
    <col min="1804" max="1804" width="11.140625" style="3" customWidth="1"/>
    <col min="1805" max="1806" width="19.140625" style="3" customWidth="1"/>
    <col min="1807" max="1807" width="16" style="3" customWidth="1"/>
    <col min="1808" max="1808" width="15.5703125" style="3" customWidth="1"/>
    <col min="1809" max="1809" width="17.28515625" style="3" customWidth="1"/>
    <col min="1810" max="1810" width="9.140625" style="3" customWidth="1"/>
    <col min="1811" max="1811" width="14" style="3" customWidth="1"/>
    <col min="1812" max="1812" width="13.140625" style="3" customWidth="1"/>
    <col min="1813" max="2050" width="9.140625" style="3"/>
    <col min="2051" max="2051" width="5.28515625" style="3" customWidth="1"/>
    <col min="2052" max="2053" width="13" style="3" customWidth="1"/>
    <col min="2054" max="2054" width="12.5703125" style="3" customWidth="1"/>
    <col min="2055" max="2055" width="21" style="3" customWidth="1"/>
    <col min="2056" max="2056" width="28.42578125" style="3" customWidth="1"/>
    <col min="2057" max="2057" width="10.28515625" style="3" customWidth="1"/>
    <col min="2058" max="2058" width="11.85546875" style="3" customWidth="1"/>
    <col min="2059" max="2059" width="11.5703125" style="3" customWidth="1"/>
    <col min="2060" max="2060" width="11.140625" style="3" customWidth="1"/>
    <col min="2061" max="2062" width="19.140625" style="3" customWidth="1"/>
    <col min="2063" max="2063" width="16" style="3" customWidth="1"/>
    <col min="2064" max="2064" width="15.5703125" style="3" customWidth="1"/>
    <col min="2065" max="2065" width="17.28515625" style="3" customWidth="1"/>
    <col min="2066" max="2066" width="9.140625" style="3" customWidth="1"/>
    <col min="2067" max="2067" width="14" style="3" customWidth="1"/>
    <col min="2068" max="2068" width="13.140625" style="3" customWidth="1"/>
    <col min="2069" max="2306" width="9.140625" style="3"/>
    <col min="2307" max="2307" width="5.28515625" style="3" customWidth="1"/>
    <col min="2308" max="2309" width="13" style="3" customWidth="1"/>
    <col min="2310" max="2310" width="12.5703125" style="3" customWidth="1"/>
    <col min="2311" max="2311" width="21" style="3" customWidth="1"/>
    <col min="2312" max="2312" width="28.42578125" style="3" customWidth="1"/>
    <col min="2313" max="2313" width="10.28515625" style="3" customWidth="1"/>
    <col min="2314" max="2314" width="11.85546875" style="3" customWidth="1"/>
    <col min="2315" max="2315" width="11.5703125" style="3" customWidth="1"/>
    <col min="2316" max="2316" width="11.140625" style="3" customWidth="1"/>
    <col min="2317" max="2318" width="19.140625" style="3" customWidth="1"/>
    <col min="2319" max="2319" width="16" style="3" customWidth="1"/>
    <col min="2320" max="2320" width="15.5703125" style="3" customWidth="1"/>
    <col min="2321" max="2321" width="17.28515625" style="3" customWidth="1"/>
    <col min="2322" max="2322" width="9.140625" style="3" customWidth="1"/>
    <col min="2323" max="2323" width="14" style="3" customWidth="1"/>
    <col min="2324" max="2324" width="13.140625" style="3" customWidth="1"/>
    <col min="2325" max="2562" width="9.140625" style="3"/>
    <col min="2563" max="2563" width="5.28515625" style="3" customWidth="1"/>
    <col min="2564" max="2565" width="13" style="3" customWidth="1"/>
    <col min="2566" max="2566" width="12.5703125" style="3" customWidth="1"/>
    <col min="2567" max="2567" width="21" style="3" customWidth="1"/>
    <col min="2568" max="2568" width="28.42578125" style="3" customWidth="1"/>
    <col min="2569" max="2569" width="10.28515625" style="3" customWidth="1"/>
    <col min="2570" max="2570" width="11.85546875" style="3" customWidth="1"/>
    <col min="2571" max="2571" width="11.5703125" style="3" customWidth="1"/>
    <col min="2572" max="2572" width="11.140625" style="3" customWidth="1"/>
    <col min="2573" max="2574" width="19.140625" style="3" customWidth="1"/>
    <col min="2575" max="2575" width="16" style="3" customWidth="1"/>
    <col min="2576" max="2576" width="15.5703125" style="3" customWidth="1"/>
    <col min="2577" max="2577" width="17.28515625" style="3" customWidth="1"/>
    <col min="2578" max="2578" width="9.140625" style="3" customWidth="1"/>
    <col min="2579" max="2579" width="14" style="3" customWidth="1"/>
    <col min="2580" max="2580" width="13.140625" style="3" customWidth="1"/>
    <col min="2581" max="2818" width="9.140625" style="3"/>
    <col min="2819" max="2819" width="5.28515625" style="3" customWidth="1"/>
    <col min="2820" max="2821" width="13" style="3" customWidth="1"/>
    <col min="2822" max="2822" width="12.5703125" style="3" customWidth="1"/>
    <col min="2823" max="2823" width="21" style="3" customWidth="1"/>
    <col min="2824" max="2824" width="28.42578125" style="3" customWidth="1"/>
    <col min="2825" max="2825" width="10.28515625" style="3" customWidth="1"/>
    <col min="2826" max="2826" width="11.85546875" style="3" customWidth="1"/>
    <col min="2827" max="2827" width="11.5703125" style="3" customWidth="1"/>
    <col min="2828" max="2828" width="11.140625" style="3" customWidth="1"/>
    <col min="2829" max="2830" width="19.140625" style="3" customWidth="1"/>
    <col min="2831" max="2831" width="16" style="3" customWidth="1"/>
    <col min="2832" max="2832" width="15.5703125" style="3" customWidth="1"/>
    <col min="2833" max="2833" width="17.28515625" style="3" customWidth="1"/>
    <col min="2834" max="2834" width="9.140625" style="3" customWidth="1"/>
    <col min="2835" max="2835" width="14" style="3" customWidth="1"/>
    <col min="2836" max="2836" width="13.140625" style="3" customWidth="1"/>
    <col min="2837" max="3074" width="9.140625" style="3"/>
    <col min="3075" max="3075" width="5.28515625" style="3" customWidth="1"/>
    <col min="3076" max="3077" width="13" style="3" customWidth="1"/>
    <col min="3078" max="3078" width="12.5703125" style="3" customWidth="1"/>
    <col min="3079" max="3079" width="21" style="3" customWidth="1"/>
    <col min="3080" max="3080" width="28.42578125" style="3" customWidth="1"/>
    <col min="3081" max="3081" width="10.28515625" style="3" customWidth="1"/>
    <col min="3082" max="3082" width="11.85546875" style="3" customWidth="1"/>
    <col min="3083" max="3083" width="11.5703125" style="3" customWidth="1"/>
    <col min="3084" max="3084" width="11.140625" style="3" customWidth="1"/>
    <col min="3085" max="3086" width="19.140625" style="3" customWidth="1"/>
    <col min="3087" max="3087" width="16" style="3" customWidth="1"/>
    <col min="3088" max="3088" width="15.5703125" style="3" customWidth="1"/>
    <col min="3089" max="3089" width="17.28515625" style="3" customWidth="1"/>
    <col min="3090" max="3090" width="9.140625" style="3" customWidth="1"/>
    <col min="3091" max="3091" width="14" style="3" customWidth="1"/>
    <col min="3092" max="3092" width="13.140625" style="3" customWidth="1"/>
    <col min="3093" max="3330" width="9.140625" style="3"/>
    <col min="3331" max="3331" width="5.28515625" style="3" customWidth="1"/>
    <col min="3332" max="3333" width="13" style="3" customWidth="1"/>
    <col min="3334" max="3334" width="12.5703125" style="3" customWidth="1"/>
    <col min="3335" max="3335" width="21" style="3" customWidth="1"/>
    <col min="3336" max="3336" width="28.42578125" style="3" customWidth="1"/>
    <col min="3337" max="3337" width="10.28515625" style="3" customWidth="1"/>
    <col min="3338" max="3338" width="11.85546875" style="3" customWidth="1"/>
    <col min="3339" max="3339" width="11.5703125" style="3" customWidth="1"/>
    <col min="3340" max="3340" width="11.140625" style="3" customWidth="1"/>
    <col min="3341" max="3342" width="19.140625" style="3" customWidth="1"/>
    <col min="3343" max="3343" width="16" style="3" customWidth="1"/>
    <col min="3344" max="3344" width="15.5703125" style="3" customWidth="1"/>
    <col min="3345" max="3345" width="17.28515625" style="3" customWidth="1"/>
    <col min="3346" max="3346" width="9.140625" style="3" customWidth="1"/>
    <col min="3347" max="3347" width="14" style="3" customWidth="1"/>
    <col min="3348" max="3348" width="13.140625" style="3" customWidth="1"/>
    <col min="3349" max="3586" width="9.140625" style="3"/>
    <col min="3587" max="3587" width="5.28515625" style="3" customWidth="1"/>
    <col min="3588" max="3589" width="13" style="3" customWidth="1"/>
    <col min="3590" max="3590" width="12.5703125" style="3" customWidth="1"/>
    <col min="3591" max="3591" width="21" style="3" customWidth="1"/>
    <col min="3592" max="3592" width="28.42578125" style="3" customWidth="1"/>
    <col min="3593" max="3593" width="10.28515625" style="3" customWidth="1"/>
    <col min="3594" max="3594" width="11.85546875" style="3" customWidth="1"/>
    <col min="3595" max="3595" width="11.5703125" style="3" customWidth="1"/>
    <col min="3596" max="3596" width="11.140625" style="3" customWidth="1"/>
    <col min="3597" max="3598" width="19.140625" style="3" customWidth="1"/>
    <col min="3599" max="3599" width="16" style="3" customWidth="1"/>
    <col min="3600" max="3600" width="15.5703125" style="3" customWidth="1"/>
    <col min="3601" max="3601" width="17.28515625" style="3" customWidth="1"/>
    <col min="3602" max="3602" width="9.140625" style="3" customWidth="1"/>
    <col min="3603" max="3603" width="14" style="3" customWidth="1"/>
    <col min="3604" max="3604" width="13.140625" style="3" customWidth="1"/>
    <col min="3605" max="3842" width="9.140625" style="3"/>
    <col min="3843" max="3843" width="5.28515625" style="3" customWidth="1"/>
    <col min="3844" max="3845" width="13" style="3" customWidth="1"/>
    <col min="3846" max="3846" width="12.5703125" style="3" customWidth="1"/>
    <col min="3847" max="3847" width="21" style="3" customWidth="1"/>
    <col min="3848" max="3848" width="28.42578125" style="3" customWidth="1"/>
    <col min="3849" max="3849" width="10.28515625" style="3" customWidth="1"/>
    <col min="3850" max="3850" width="11.85546875" style="3" customWidth="1"/>
    <col min="3851" max="3851" width="11.5703125" style="3" customWidth="1"/>
    <col min="3852" max="3852" width="11.140625" style="3" customWidth="1"/>
    <col min="3853" max="3854" width="19.140625" style="3" customWidth="1"/>
    <col min="3855" max="3855" width="16" style="3" customWidth="1"/>
    <col min="3856" max="3856" width="15.5703125" style="3" customWidth="1"/>
    <col min="3857" max="3857" width="17.28515625" style="3" customWidth="1"/>
    <col min="3858" max="3858" width="9.140625" style="3" customWidth="1"/>
    <col min="3859" max="3859" width="14" style="3" customWidth="1"/>
    <col min="3860" max="3860" width="13.140625" style="3" customWidth="1"/>
    <col min="3861" max="4098" width="9.140625" style="3"/>
    <col min="4099" max="4099" width="5.28515625" style="3" customWidth="1"/>
    <col min="4100" max="4101" width="13" style="3" customWidth="1"/>
    <col min="4102" max="4102" width="12.5703125" style="3" customWidth="1"/>
    <col min="4103" max="4103" width="21" style="3" customWidth="1"/>
    <col min="4104" max="4104" width="28.42578125" style="3" customWidth="1"/>
    <col min="4105" max="4105" width="10.28515625" style="3" customWidth="1"/>
    <col min="4106" max="4106" width="11.85546875" style="3" customWidth="1"/>
    <col min="4107" max="4107" width="11.5703125" style="3" customWidth="1"/>
    <col min="4108" max="4108" width="11.140625" style="3" customWidth="1"/>
    <col min="4109" max="4110" width="19.140625" style="3" customWidth="1"/>
    <col min="4111" max="4111" width="16" style="3" customWidth="1"/>
    <col min="4112" max="4112" width="15.5703125" style="3" customWidth="1"/>
    <col min="4113" max="4113" width="17.28515625" style="3" customWidth="1"/>
    <col min="4114" max="4114" width="9.140625" style="3" customWidth="1"/>
    <col min="4115" max="4115" width="14" style="3" customWidth="1"/>
    <col min="4116" max="4116" width="13.140625" style="3" customWidth="1"/>
    <col min="4117" max="4354" width="9.140625" style="3"/>
    <col min="4355" max="4355" width="5.28515625" style="3" customWidth="1"/>
    <col min="4356" max="4357" width="13" style="3" customWidth="1"/>
    <col min="4358" max="4358" width="12.5703125" style="3" customWidth="1"/>
    <col min="4359" max="4359" width="21" style="3" customWidth="1"/>
    <col min="4360" max="4360" width="28.42578125" style="3" customWidth="1"/>
    <col min="4361" max="4361" width="10.28515625" style="3" customWidth="1"/>
    <col min="4362" max="4362" width="11.85546875" style="3" customWidth="1"/>
    <col min="4363" max="4363" width="11.5703125" style="3" customWidth="1"/>
    <col min="4364" max="4364" width="11.140625" style="3" customWidth="1"/>
    <col min="4365" max="4366" width="19.140625" style="3" customWidth="1"/>
    <col min="4367" max="4367" width="16" style="3" customWidth="1"/>
    <col min="4368" max="4368" width="15.5703125" style="3" customWidth="1"/>
    <col min="4369" max="4369" width="17.28515625" style="3" customWidth="1"/>
    <col min="4370" max="4370" width="9.140625" style="3" customWidth="1"/>
    <col min="4371" max="4371" width="14" style="3" customWidth="1"/>
    <col min="4372" max="4372" width="13.140625" style="3" customWidth="1"/>
    <col min="4373" max="4610" width="9.140625" style="3"/>
    <col min="4611" max="4611" width="5.28515625" style="3" customWidth="1"/>
    <col min="4612" max="4613" width="13" style="3" customWidth="1"/>
    <col min="4614" max="4614" width="12.5703125" style="3" customWidth="1"/>
    <col min="4615" max="4615" width="21" style="3" customWidth="1"/>
    <col min="4616" max="4616" width="28.42578125" style="3" customWidth="1"/>
    <col min="4617" max="4617" width="10.28515625" style="3" customWidth="1"/>
    <col min="4618" max="4618" width="11.85546875" style="3" customWidth="1"/>
    <col min="4619" max="4619" width="11.5703125" style="3" customWidth="1"/>
    <col min="4620" max="4620" width="11.140625" style="3" customWidth="1"/>
    <col min="4621" max="4622" width="19.140625" style="3" customWidth="1"/>
    <col min="4623" max="4623" width="16" style="3" customWidth="1"/>
    <col min="4624" max="4624" width="15.5703125" style="3" customWidth="1"/>
    <col min="4625" max="4625" width="17.28515625" style="3" customWidth="1"/>
    <col min="4626" max="4626" width="9.140625" style="3" customWidth="1"/>
    <col min="4627" max="4627" width="14" style="3" customWidth="1"/>
    <col min="4628" max="4628" width="13.140625" style="3" customWidth="1"/>
    <col min="4629" max="4866" width="9.140625" style="3"/>
    <col min="4867" max="4867" width="5.28515625" style="3" customWidth="1"/>
    <col min="4868" max="4869" width="13" style="3" customWidth="1"/>
    <col min="4870" max="4870" width="12.5703125" style="3" customWidth="1"/>
    <col min="4871" max="4871" width="21" style="3" customWidth="1"/>
    <col min="4872" max="4872" width="28.42578125" style="3" customWidth="1"/>
    <col min="4873" max="4873" width="10.28515625" style="3" customWidth="1"/>
    <col min="4874" max="4874" width="11.85546875" style="3" customWidth="1"/>
    <col min="4875" max="4875" width="11.5703125" style="3" customWidth="1"/>
    <col min="4876" max="4876" width="11.140625" style="3" customWidth="1"/>
    <col min="4877" max="4878" width="19.140625" style="3" customWidth="1"/>
    <col min="4879" max="4879" width="16" style="3" customWidth="1"/>
    <col min="4880" max="4880" width="15.5703125" style="3" customWidth="1"/>
    <col min="4881" max="4881" width="17.28515625" style="3" customWidth="1"/>
    <col min="4882" max="4882" width="9.140625" style="3" customWidth="1"/>
    <col min="4883" max="4883" width="14" style="3" customWidth="1"/>
    <col min="4884" max="4884" width="13.140625" style="3" customWidth="1"/>
    <col min="4885" max="5122" width="9.140625" style="3"/>
    <col min="5123" max="5123" width="5.28515625" style="3" customWidth="1"/>
    <col min="5124" max="5125" width="13" style="3" customWidth="1"/>
    <col min="5126" max="5126" width="12.5703125" style="3" customWidth="1"/>
    <col min="5127" max="5127" width="21" style="3" customWidth="1"/>
    <col min="5128" max="5128" width="28.42578125" style="3" customWidth="1"/>
    <col min="5129" max="5129" width="10.28515625" style="3" customWidth="1"/>
    <col min="5130" max="5130" width="11.85546875" style="3" customWidth="1"/>
    <col min="5131" max="5131" width="11.5703125" style="3" customWidth="1"/>
    <col min="5132" max="5132" width="11.140625" style="3" customWidth="1"/>
    <col min="5133" max="5134" width="19.140625" style="3" customWidth="1"/>
    <col min="5135" max="5135" width="16" style="3" customWidth="1"/>
    <col min="5136" max="5136" width="15.5703125" style="3" customWidth="1"/>
    <col min="5137" max="5137" width="17.28515625" style="3" customWidth="1"/>
    <col min="5138" max="5138" width="9.140625" style="3" customWidth="1"/>
    <col min="5139" max="5139" width="14" style="3" customWidth="1"/>
    <col min="5140" max="5140" width="13.140625" style="3" customWidth="1"/>
    <col min="5141" max="5378" width="9.140625" style="3"/>
    <col min="5379" max="5379" width="5.28515625" style="3" customWidth="1"/>
    <col min="5380" max="5381" width="13" style="3" customWidth="1"/>
    <col min="5382" max="5382" width="12.5703125" style="3" customWidth="1"/>
    <col min="5383" max="5383" width="21" style="3" customWidth="1"/>
    <col min="5384" max="5384" width="28.42578125" style="3" customWidth="1"/>
    <col min="5385" max="5385" width="10.28515625" style="3" customWidth="1"/>
    <col min="5386" max="5386" width="11.85546875" style="3" customWidth="1"/>
    <col min="5387" max="5387" width="11.5703125" style="3" customWidth="1"/>
    <col min="5388" max="5388" width="11.140625" style="3" customWidth="1"/>
    <col min="5389" max="5390" width="19.140625" style="3" customWidth="1"/>
    <col min="5391" max="5391" width="16" style="3" customWidth="1"/>
    <col min="5392" max="5392" width="15.5703125" style="3" customWidth="1"/>
    <col min="5393" max="5393" width="17.28515625" style="3" customWidth="1"/>
    <col min="5394" max="5394" width="9.140625" style="3" customWidth="1"/>
    <col min="5395" max="5395" width="14" style="3" customWidth="1"/>
    <col min="5396" max="5396" width="13.140625" style="3" customWidth="1"/>
    <col min="5397" max="5634" width="9.140625" style="3"/>
    <col min="5635" max="5635" width="5.28515625" style="3" customWidth="1"/>
    <col min="5636" max="5637" width="13" style="3" customWidth="1"/>
    <col min="5638" max="5638" width="12.5703125" style="3" customWidth="1"/>
    <col min="5639" max="5639" width="21" style="3" customWidth="1"/>
    <col min="5640" max="5640" width="28.42578125" style="3" customWidth="1"/>
    <col min="5641" max="5641" width="10.28515625" style="3" customWidth="1"/>
    <col min="5642" max="5642" width="11.85546875" style="3" customWidth="1"/>
    <col min="5643" max="5643" width="11.5703125" style="3" customWidth="1"/>
    <col min="5644" max="5644" width="11.140625" style="3" customWidth="1"/>
    <col min="5645" max="5646" width="19.140625" style="3" customWidth="1"/>
    <col min="5647" max="5647" width="16" style="3" customWidth="1"/>
    <col min="5648" max="5648" width="15.5703125" style="3" customWidth="1"/>
    <col min="5649" max="5649" width="17.28515625" style="3" customWidth="1"/>
    <col min="5650" max="5650" width="9.140625" style="3" customWidth="1"/>
    <col min="5651" max="5651" width="14" style="3" customWidth="1"/>
    <col min="5652" max="5652" width="13.140625" style="3" customWidth="1"/>
    <col min="5653" max="5890" width="9.140625" style="3"/>
    <col min="5891" max="5891" width="5.28515625" style="3" customWidth="1"/>
    <col min="5892" max="5893" width="13" style="3" customWidth="1"/>
    <col min="5894" max="5894" width="12.5703125" style="3" customWidth="1"/>
    <col min="5895" max="5895" width="21" style="3" customWidth="1"/>
    <col min="5896" max="5896" width="28.42578125" style="3" customWidth="1"/>
    <col min="5897" max="5897" width="10.28515625" style="3" customWidth="1"/>
    <col min="5898" max="5898" width="11.85546875" style="3" customWidth="1"/>
    <col min="5899" max="5899" width="11.5703125" style="3" customWidth="1"/>
    <col min="5900" max="5900" width="11.140625" style="3" customWidth="1"/>
    <col min="5901" max="5902" width="19.140625" style="3" customWidth="1"/>
    <col min="5903" max="5903" width="16" style="3" customWidth="1"/>
    <col min="5904" max="5904" width="15.5703125" style="3" customWidth="1"/>
    <col min="5905" max="5905" width="17.28515625" style="3" customWidth="1"/>
    <col min="5906" max="5906" width="9.140625" style="3" customWidth="1"/>
    <col min="5907" max="5907" width="14" style="3" customWidth="1"/>
    <col min="5908" max="5908" width="13.140625" style="3" customWidth="1"/>
    <col min="5909" max="6146" width="9.140625" style="3"/>
    <col min="6147" max="6147" width="5.28515625" style="3" customWidth="1"/>
    <col min="6148" max="6149" width="13" style="3" customWidth="1"/>
    <col min="6150" max="6150" width="12.5703125" style="3" customWidth="1"/>
    <col min="6151" max="6151" width="21" style="3" customWidth="1"/>
    <col min="6152" max="6152" width="28.42578125" style="3" customWidth="1"/>
    <col min="6153" max="6153" width="10.28515625" style="3" customWidth="1"/>
    <col min="6154" max="6154" width="11.85546875" style="3" customWidth="1"/>
    <col min="6155" max="6155" width="11.5703125" style="3" customWidth="1"/>
    <col min="6156" max="6156" width="11.140625" style="3" customWidth="1"/>
    <col min="6157" max="6158" width="19.140625" style="3" customWidth="1"/>
    <col min="6159" max="6159" width="16" style="3" customWidth="1"/>
    <col min="6160" max="6160" width="15.5703125" style="3" customWidth="1"/>
    <col min="6161" max="6161" width="17.28515625" style="3" customWidth="1"/>
    <col min="6162" max="6162" width="9.140625" style="3" customWidth="1"/>
    <col min="6163" max="6163" width="14" style="3" customWidth="1"/>
    <col min="6164" max="6164" width="13.140625" style="3" customWidth="1"/>
    <col min="6165" max="6402" width="9.140625" style="3"/>
    <col min="6403" max="6403" width="5.28515625" style="3" customWidth="1"/>
    <col min="6404" max="6405" width="13" style="3" customWidth="1"/>
    <col min="6406" max="6406" width="12.5703125" style="3" customWidth="1"/>
    <col min="6407" max="6407" width="21" style="3" customWidth="1"/>
    <col min="6408" max="6408" width="28.42578125" style="3" customWidth="1"/>
    <col min="6409" max="6409" width="10.28515625" style="3" customWidth="1"/>
    <col min="6410" max="6410" width="11.85546875" style="3" customWidth="1"/>
    <col min="6411" max="6411" width="11.5703125" style="3" customWidth="1"/>
    <col min="6412" max="6412" width="11.140625" style="3" customWidth="1"/>
    <col min="6413" max="6414" width="19.140625" style="3" customWidth="1"/>
    <col min="6415" max="6415" width="16" style="3" customWidth="1"/>
    <col min="6416" max="6416" width="15.5703125" style="3" customWidth="1"/>
    <col min="6417" max="6417" width="17.28515625" style="3" customWidth="1"/>
    <col min="6418" max="6418" width="9.140625" style="3" customWidth="1"/>
    <col min="6419" max="6419" width="14" style="3" customWidth="1"/>
    <col min="6420" max="6420" width="13.140625" style="3" customWidth="1"/>
    <col min="6421" max="6658" width="9.140625" style="3"/>
    <col min="6659" max="6659" width="5.28515625" style="3" customWidth="1"/>
    <col min="6660" max="6661" width="13" style="3" customWidth="1"/>
    <col min="6662" max="6662" width="12.5703125" style="3" customWidth="1"/>
    <col min="6663" max="6663" width="21" style="3" customWidth="1"/>
    <col min="6664" max="6664" width="28.42578125" style="3" customWidth="1"/>
    <col min="6665" max="6665" width="10.28515625" style="3" customWidth="1"/>
    <col min="6666" max="6666" width="11.85546875" style="3" customWidth="1"/>
    <col min="6667" max="6667" width="11.5703125" style="3" customWidth="1"/>
    <col min="6668" max="6668" width="11.140625" style="3" customWidth="1"/>
    <col min="6669" max="6670" width="19.140625" style="3" customWidth="1"/>
    <col min="6671" max="6671" width="16" style="3" customWidth="1"/>
    <col min="6672" max="6672" width="15.5703125" style="3" customWidth="1"/>
    <col min="6673" max="6673" width="17.28515625" style="3" customWidth="1"/>
    <col min="6674" max="6674" width="9.140625" style="3" customWidth="1"/>
    <col min="6675" max="6675" width="14" style="3" customWidth="1"/>
    <col min="6676" max="6676" width="13.140625" style="3" customWidth="1"/>
    <col min="6677" max="6914" width="9.140625" style="3"/>
    <col min="6915" max="6915" width="5.28515625" style="3" customWidth="1"/>
    <col min="6916" max="6917" width="13" style="3" customWidth="1"/>
    <col min="6918" max="6918" width="12.5703125" style="3" customWidth="1"/>
    <col min="6919" max="6919" width="21" style="3" customWidth="1"/>
    <col min="6920" max="6920" width="28.42578125" style="3" customWidth="1"/>
    <col min="6921" max="6921" width="10.28515625" style="3" customWidth="1"/>
    <col min="6922" max="6922" width="11.85546875" style="3" customWidth="1"/>
    <col min="6923" max="6923" width="11.5703125" style="3" customWidth="1"/>
    <col min="6924" max="6924" width="11.140625" style="3" customWidth="1"/>
    <col min="6925" max="6926" width="19.140625" style="3" customWidth="1"/>
    <col min="6927" max="6927" width="16" style="3" customWidth="1"/>
    <col min="6928" max="6928" width="15.5703125" style="3" customWidth="1"/>
    <col min="6929" max="6929" width="17.28515625" style="3" customWidth="1"/>
    <col min="6930" max="6930" width="9.140625" style="3" customWidth="1"/>
    <col min="6931" max="6931" width="14" style="3" customWidth="1"/>
    <col min="6932" max="6932" width="13.140625" style="3" customWidth="1"/>
    <col min="6933" max="7170" width="9.140625" style="3"/>
    <col min="7171" max="7171" width="5.28515625" style="3" customWidth="1"/>
    <col min="7172" max="7173" width="13" style="3" customWidth="1"/>
    <col min="7174" max="7174" width="12.5703125" style="3" customWidth="1"/>
    <col min="7175" max="7175" width="21" style="3" customWidth="1"/>
    <col min="7176" max="7176" width="28.42578125" style="3" customWidth="1"/>
    <col min="7177" max="7177" width="10.28515625" style="3" customWidth="1"/>
    <col min="7178" max="7178" width="11.85546875" style="3" customWidth="1"/>
    <col min="7179" max="7179" width="11.5703125" style="3" customWidth="1"/>
    <col min="7180" max="7180" width="11.140625" style="3" customWidth="1"/>
    <col min="7181" max="7182" width="19.140625" style="3" customWidth="1"/>
    <col min="7183" max="7183" width="16" style="3" customWidth="1"/>
    <col min="7184" max="7184" width="15.5703125" style="3" customWidth="1"/>
    <col min="7185" max="7185" width="17.28515625" style="3" customWidth="1"/>
    <col min="7186" max="7186" width="9.140625" style="3" customWidth="1"/>
    <col min="7187" max="7187" width="14" style="3" customWidth="1"/>
    <col min="7188" max="7188" width="13.140625" style="3" customWidth="1"/>
    <col min="7189" max="7426" width="9.140625" style="3"/>
    <col min="7427" max="7427" width="5.28515625" style="3" customWidth="1"/>
    <col min="7428" max="7429" width="13" style="3" customWidth="1"/>
    <col min="7430" max="7430" width="12.5703125" style="3" customWidth="1"/>
    <col min="7431" max="7431" width="21" style="3" customWidth="1"/>
    <col min="7432" max="7432" width="28.42578125" style="3" customWidth="1"/>
    <col min="7433" max="7433" width="10.28515625" style="3" customWidth="1"/>
    <col min="7434" max="7434" width="11.85546875" style="3" customWidth="1"/>
    <col min="7435" max="7435" width="11.5703125" style="3" customWidth="1"/>
    <col min="7436" max="7436" width="11.140625" style="3" customWidth="1"/>
    <col min="7437" max="7438" width="19.140625" style="3" customWidth="1"/>
    <col min="7439" max="7439" width="16" style="3" customWidth="1"/>
    <col min="7440" max="7440" width="15.5703125" style="3" customWidth="1"/>
    <col min="7441" max="7441" width="17.28515625" style="3" customWidth="1"/>
    <col min="7442" max="7442" width="9.140625" style="3" customWidth="1"/>
    <col min="7443" max="7443" width="14" style="3" customWidth="1"/>
    <col min="7444" max="7444" width="13.140625" style="3" customWidth="1"/>
    <col min="7445" max="7682" width="9.140625" style="3"/>
    <col min="7683" max="7683" width="5.28515625" style="3" customWidth="1"/>
    <col min="7684" max="7685" width="13" style="3" customWidth="1"/>
    <col min="7686" max="7686" width="12.5703125" style="3" customWidth="1"/>
    <col min="7687" max="7687" width="21" style="3" customWidth="1"/>
    <col min="7688" max="7688" width="28.42578125" style="3" customWidth="1"/>
    <col min="7689" max="7689" width="10.28515625" style="3" customWidth="1"/>
    <col min="7690" max="7690" width="11.85546875" style="3" customWidth="1"/>
    <col min="7691" max="7691" width="11.5703125" style="3" customWidth="1"/>
    <col min="7692" max="7692" width="11.140625" style="3" customWidth="1"/>
    <col min="7693" max="7694" width="19.140625" style="3" customWidth="1"/>
    <col min="7695" max="7695" width="16" style="3" customWidth="1"/>
    <col min="7696" max="7696" width="15.5703125" style="3" customWidth="1"/>
    <col min="7697" max="7697" width="17.28515625" style="3" customWidth="1"/>
    <col min="7698" max="7698" width="9.140625" style="3" customWidth="1"/>
    <col min="7699" max="7699" width="14" style="3" customWidth="1"/>
    <col min="7700" max="7700" width="13.140625" style="3" customWidth="1"/>
    <col min="7701" max="7938" width="9.140625" style="3"/>
    <col min="7939" max="7939" width="5.28515625" style="3" customWidth="1"/>
    <col min="7940" max="7941" width="13" style="3" customWidth="1"/>
    <col min="7942" max="7942" width="12.5703125" style="3" customWidth="1"/>
    <col min="7943" max="7943" width="21" style="3" customWidth="1"/>
    <col min="7944" max="7944" width="28.42578125" style="3" customWidth="1"/>
    <col min="7945" max="7945" width="10.28515625" style="3" customWidth="1"/>
    <col min="7946" max="7946" width="11.85546875" style="3" customWidth="1"/>
    <col min="7947" max="7947" width="11.5703125" style="3" customWidth="1"/>
    <col min="7948" max="7948" width="11.140625" style="3" customWidth="1"/>
    <col min="7949" max="7950" width="19.140625" style="3" customWidth="1"/>
    <col min="7951" max="7951" width="16" style="3" customWidth="1"/>
    <col min="7952" max="7952" width="15.5703125" style="3" customWidth="1"/>
    <col min="7953" max="7953" width="17.28515625" style="3" customWidth="1"/>
    <col min="7954" max="7954" width="9.140625" style="3" customWidth="1"/>
    <col min="7955" max="7955" width="14" style="3" customWidth="1"/>
    <col min="7956" max="7956" width="13.140625" style="3" customWidth="1"/>
    <col min="7957" max="8194" width="9.140625" style="3"/>
    <col min="8195" max="8195" width="5.28515625" style="3" customWidth="1"/>
    <col min="8196" max="8197" width="13" style="3" customWidth="1"/>
    <col min="8198" max="8198" width="12.5703125" style="3" customWidth="1"/>
    <col min="8199" max="8199" width="21" style="3" customWidth="1"/>
    <col min="8200" max="8200" width="28.42578125" style="3" customWidth="1"/>
    <col min="8201" max="8201" width="10.28515625" style="3" customWidth="1"/>
    <col min="8202" max="8202" width="11.85546875" style="3" customWidth="1"/>
    <col min="8203" max="8203" width="11.5703125" style="3" customWidth="1"/>
    <col min="8204" max="8204" width="11.140625" style="3" customWidth="1"/>
    <col min="8205" max="8206" width="19.140625" style="3" customWidth="1"/>
    <col min="8207" max="8207" width="16" style="3" customWidth="1"/>
    <col min="8208" max="8208" width="15.5703125" style="3" customWidth="1"/>
    <col min="8209" max="8209" width="17.28515625" style="3" customWidth="1"/>
    <col min="8210" max="8210" width="9.140625" style="3" customWidth="1"/>
    <col min="8211" max="8211" width="14" style="3" customWidth="1"/>
    <col min="8212" max="8212" width="13.140625" style="3" customWidth="1"/>
    <col min="8213" max="8450" width="9.140625" style="3"/>
    <col min="8451" max="8451" width="5.28515625" style="3" customWidth="1"/>
    <col min="8452" max="8453" width="13" style="3" customWidth="1"/>
    <col min="8454" max="8454" width="12.5703125" style="3" customWidth="1"/>
    <col min="8455" max="8455" width="21" style="3" customWidth="1"/>
    <col min="8456" max="8456" width="28.42578125" style="3" customWidth="1"/>
    <col min="8457" max="8457" width="10.28515625" style="3" customWidth="1"/>
    <col min="8458" max="8458" width="11.85546875" style="3" customWidth="1"/>
    <col min="8459" max="8459" width="11.5703125" style="3" customWidth="1"/>
    <col min="8460" max="8460" width="11.140625" style="3" customWidth="1"/>
    <col min="8461" max="8462" width="19.140625" style="3" customWidth="1"/>
    <col min="8463" max="8463" width="16" style="3" customWidth="1"/>
    <col min="8464" max="8464" width="15.5703125" style="3" customWidth="1"/>
    <col min="8465" max="8465" width="17.28515625" style="3" customWidth="1"/>
    <col min="8466" max="8466" width="9.140625" style="3" customWidth="1"/>
    <col min="8467" max="8467" width="14" style="3" customWidth="1"/>
    <col min="8468" max="8468" width="13.140625" style="3" customWidth="1"/>
    <col min="8469" max="8706" width="9.140625" style="3"/>
    <col min="8707" max="8707" width="5.28515625" style="3" customWidth="1"/>
    <col min="8708" max="8709" width="13" style="3" customWidth="1"/>
    <col min="8710" max="8710" width="12.5703125" style="3" customWidth="1"/>
    <col min="8711" max="8711" width="21" style="3" customWidth="1"/>
    <col min="8712" max="8712" width="28.42578125" style="3" customWidth="1"/>
    <col min="8713" max="8713" width="10.28515625" style="3" customWidth="1"/>
    <col min="8714" max="8714" width="11.85546875" style="3" customWidth="1"/>
    <col min="8715" max="8715" width="11.5703125" style="3" customWidth="1"/>
    <col min="8716" max="8716" width="11.140625" style="3" customWidth="1"/>
    <col min="8717" max="8718" width="19.140625" style="3" customWidth="1"/>
    <col min="8719" max="8719" width="16" style="3" customWidth="1"/>
    <col min="8720" max="8720" width="15.5703125" style="3" customWidth="1"/>
    <col min="8721" max="8721" width="17.28515625" style="3" customWidth="1"/>
    <col min="8722" max="8722" width="9.140625" style="3" customWidth="1"/>
    <col min="8723" max="8723" width="14" style="3" customWidth="1"/>
    <col min="8724" max="8724" width="13.140625" style="3" customWidth="1"/>
    <col min="8725" max="8962" width="9.140625" style="3"/>
    <col min="8963" max="8963" width="5.28515625" style="3" customWidth="1"/>
    <col min="8964" max="8965" width="13" style="3" customWidth="1"/>
    <col min="8966" max="8966" width="12.5703125" style="3" customWidth="1"/>
    <col min="8967" max="8967" width="21" style="3" customWidth="1"/>
    <col min="8968" max="8968" width="28.42578125" style="3" customWidth="1"/>
    <col min="8969" max="8969" width="10.28515625" style="3" customWidth="1"/>
    <col min="8970" max="8970" width="11.85546875" style="3" customWidth="1"/>
    <col min="8971" max="8971" width="11.5703125" style="3" customWidth="1"/>
    <col min="8972" max="8972" width="11.140625" style="3" customWidth="1"/>
    <col min="8973" max="8974" width="19.140625" style="3" customWidth="1"/>
    <col min="8975" max="8975" width="16" style="3" customWidth="1"/>
    <col min="8976" max="8976" width="15.5703125" style="3" customWidth="1"/>
    <col min="8977" max="8977" width="17.28515625" style="3" customWidth="1"/>
    <col min="8978" max="8978" width="9.140625" style="3" customWidth="1"/>
    <col min="8979" max="8979" width="14" style="3" customWidth="1"/>
    <col min="8980" max="8980" width="13.140625" style="3" customWidth="1"/>
    <col min="8981" max="9218" width="9.140625" style="3"/>
    <col min="9219" max="9219" width="5.28515625" style="3" customWidth="1"/>
    <col min="9220" max="9221" width="13" style="3" customWidth="1"/>
    <col min="9222" max="9222" width="12.5703125" style="3" customWidth="1"/>
    <col min="9223" max="9223" width="21" style="3" customWidth="1"/>
    <col min="9224" max="9224" width="28.42578125" style="3" customWidth="1"/>
    <col min="9225" max="9225" width="10.28515625" style="3" customWidth="1"/>
    <col min="9226" max="9226" width="11.85546875" style="3" customWidth="1"/>
    <col min="9227" max="9227" width="11.5703125" style="3" customWidth="1"/>
    <col min="9228" max="9228" width="11.140625" style="3" customWidth="1"/>
    <col min="9229" max="9230" width="19.140625" style="3" customWidth="1"/>
    <col min="9231" max="9231" width="16" style="3" customWidth="1"/>
    <col min="9232" max="9232" width="15.5703125" style="3" customWidth="1"/>
    <col min="9233" max="9233" width="17.28515625" style="3" customWidth="1"/>
    <col min="9234" max="9234" width="9.140625" style="3" customWidth="1"/>
    <col min="9235" max="9235" width="14" style="3" customWidth="1"/>
    <col min="9236" max="9236" width="13.140625" style="3" customWidth="1"/>
    <col min="9237" max="9474" width="9.140625" style="3"/>
    <col min="9475" max="9475" width="5.28515625" style="3" customWidth="1"/>
    <col min="9476" max="9477" width="13" style="3" customWidth="1"/>
    <col min="9478" max="9478" width="12.5703125" style="3" customWidth="1"/>
    <col min="9479" max="9479" width="21" style="3" customWidth="1"/>
    <col min="9480" max="9480" width="28.42578125" style="3" customWidth="1"/>
    <col min="9481" max="9481" width="10.28515625" style="3" customWidth="1"/>
    <col min="9482" max="9482" width="11.85546875" style="3" customWidth="1"/>
    <col min="9483" max="9483" width="11.5703125" style="3" customWidth="1"/>
    <col min="9484" max="9484" width="11.140625" style="3" customWidth="1"/>
    <col min="9485" max="9486" width="19.140625" style="3" customWidth="1"/>
    <col min="9487" max="9487" width="16" style="3" customWidth="1"/>
    <col min="9488" max="9488" width="15.5703125" style="3" customWidth="1"/>
    <col min="9489" max="9489" width="17.28515625" style="3" customWidth="1"/>
    <col min="9490" max="9490" width="9.140625" style="3" customWidth="1"/>
    <col min="9491" max="9491" width="14" style="3" customWidth="1"/>
    <col min="9492" max="9492" width="13.140625" style="3" customWidth="1"/>
    <col min="9493" max="9730" width="9.140625" style="3"/>
    <col min="9731" max="9731" width="5.28515625" style="3" customWidth="1"/>
    <col min="9732" max="9733" width="13" style="3" customWidth="1"/>
    <col min="9734" max="9734" width="12.5703125" style="3" customWidth="1"/>
    <col min="9735" max="9735" width="21" style="3" customWidth="1"/>
    <col min="9736" max="9736" width="28.42578125" style="3" customWidth="1"/>
    <col min="9737" max="9737" width="10.28515625" style="3" customWidth="1"/>
    <col min="9738" max="9738" width="11.85546875" style="3" customWidth="1"/>
    <col min="9739" max="9739" width="11.5703125" style="3" customWidth="1"/>
    <col min="9740" max="9740" width="11.140625" style="3" customWidth="1"/>
    <col min="9741" max="9742" width="19.140625" style="3" customWidth="1"/>
    <col min="9743" max="9743" width="16" style="3" customWidth="1"/>
    <col min="9744" max="9744" width="15.5703125" style="3" customWidth="1"/>
    <col min="9745" max="9745" width="17.28515625" style="3" customWidth="1"/>
    <col min="9746" max="9746" width="9.140625" style="3" customWidth="1"/>
    <col min="9747" max="9747" width="14" style="3" customWidth="1"/>
    <col min="9748" max="9748" width="13.140625" style="3" customWidth="1"/>
    <col min="9749" max="9986" width="9.140625" style="3"/>
    <col min="9987" max="9987" width="5.28515625" style="3" customWidth="1"/>
    <col min="9988" max="9989" width="13" style="3" customWidth="1"/>
    <col min="9990" max="9990" width="12.5703125" style="3" customWidth="1"/>
    <col min="9991" max="9991" width="21" style="3" customWidth="1"/>
    <col min="9992" max="9992" width="28.42578125" style="3" customWidth="1"/>
    <col min="9993" max="9993" width="10.28515625" style="3" customWidth="1"/>
    <col min="9994" max="9994" width="11.85546875" style="3" customWidth="1"/>
    <col min="9995" max="9995" width="11.5703125" style="3" customWidth="1"/>
    <col min="9996" max="9996" width="11.140625" style="3" customWidth="1"/>
    <col min="9997" max="9998" width="19.140625" style="3" customWidth="1"/>
    <col min="9999" max="9999" width="16" style="3" customWidth="1"/>
    <col min="10000" max="10000" width="15.5703125" style="3" customWidth="1"/>
    <col min="10001" max="10001" width="17.28515625" style="3" customWidth="1"/>
    <col min="10002" max="10002" width="9.140625" style="3" customWidth="1"/>
    <col min="10003" max="10003" width="14" style="3" customWidth="1"/>
    <col min="10004" max="10004" width="13.140625" style="3" customWidth="1"/>
    <col min="10005" max="10242" width="9.140625" style="3"/>
    <col min="10243" max="10243" width="5.28515625" style="3" customWidth="1"/>
    <col min="10244" max="10245" width="13" style="3" customWidth="1"/>
    <col min="10246" max="10246" width="12.5703125" style="3" customWidth="1"/>
    <col min="10247" max="10247" width="21" style="3" customWidth="1"/>
    <col min="10248" max="10248" width="28.42578125" style="3" customWidth="1"/>
    <col min="10249" max="10249" width="10.28515625" style="3" customWidth="1"/>
    <col min="10250" max="10250" width="11.85546875" style="3" customWidth="1"/>
    <col min="10251" max="10251" width="11.5703125" style="3" customWidth="1"/>
    <col min="10252" max="10252" width="11.140625" style="3" customWidth="1"/>
    <col min="10253" max="10254" width="19.140625" style="3" customWidth="1"/>
    <col min="10255" max="10255" width="16" style="3" customWidth="1"/>
    <col min="10256" max="10256" width="15.5703125" style="3" customWidth="1"/>
    <col min="10257" max="10257" width="17.28515625" style="3" customWidth="1"/>
    <col min="10258" max="10258" width="9.140625" style="3" customWidth="1"/>
    <col min="10259" max="10259" width="14" style="3" customWidth="1"/>
    <col min="10260" max="10260" width="13.140625" style="3" customWidth="1"/>
    <col min="10261" max="10498" width="9.140625" style="3"/>
    <col min="10499" max="10499" width="5.28515625" style="3" customWidth="1"/>
    <col min="10500" max="10501" width="13" style="3" customWidth="1"/>
    <col min="10502" max="10502" width="12.5703125" style="3" customWidth="1"/>
    <col min="10503" max="10503" width="21" style="3" customWidth="1"/>
    <col min="10504" max="10504" width="28.42578125" style="3" customWidth="1"/>
    <col min="10505" max="10505" width="10.28515625" style="3" customWidth="1"/>
    <col min="10506" max="10506" width="11.85546875" style="3" customWidth="1"/>
    <col min="10507" max="10507" width="11.5703125" style="3" customWidth="1"/>
    <col min="10508" max="10508" width="11.140625" style="3" customWidth="1"/>
    <col min="10509" max="10510" width="19.140625" style="3" customWidth="1"/>
    <col min="10511" max="10511" width="16" style="3" customWidth="1"/>
    <col min="10512" max="10512" width="15.5703125" style="3" customWidth="1"/>
    <col min="10513" max="10513" width="17.28515625" style="3" customWidth="1"/>
    <col min="10514" max="10514" width="9.140625" style="3" customWidth="1"/>
    <col min="10515" max="10515" width="14" style="3" customWidth="1"/>
    <col min="10516" max="10516" width="13.140625" style="3" customWidth="1"/>
    <col min="10517" max="10754" width="9.140625" style="3"/>
    <col min="10755" max="10755" width="5.28515625" style="3" customWidth="1"/>
    <col min="10756" max="10757" width="13" style="3" customWidth="1"/>
    <col min="10758" max="10758" width="12.5703125" style="3" customWidth="1"/>
    <col min="10759" max="10759" width="21" style="3" customWidth="1"/>
    <col min="10760" max="10760" width="28.42578125" style="3" customWidth="1"/>
    <col min="10761" max="10761" width="10.28515625" style="3" customWidth="1"/>
    <col min="10762" max="10762" width="11.85546875" style="3" customWidth="1"/>
    <col min="10763" max="10763" width="11.5703125" style="3" customWidth="1"/>
    <col min="10764" max="10764" width="11.140625" style="3" customWidth="1"/>
    <col min="10765" max="10766" width="19.140625" style="3" customWidth="1"/>
    <col min="10767" max="10767" width="16" style="3" customWidth="1"/>
    <col min="10768" max="10768" width="15.5703125" style="3" customWidth="1"/>
    <col min="10769" max="10769" width="17.28515625" style="3" customWidth="1"/>
    <col min="10770" max="10770" width="9.140625" style="3" customWidth="1"/>
    <col min="10771" max="10771" width="14" style="3" customWidth="1"/>
    <col min="10772" max="10772" width="13.140625" style="3" customWidth="1"/>
    <col min="10773" max="11010" width="9.140625" style="3"/>
    <col min="11011" max="11011" width="5.28515625" style="3" customWidth="1"/>
    <col min="11012" max="11013" width="13" style="3" customWidth="1"/>
    <col min="11014" max="11014" width="12.5703125" style="3" customWidth="1"/>
    <col min="11015" max="11015" width="21" style="3" customWidth="1"/>
    <col min="11016" max="11016" width="28.42578125" style="3" customWidth="1"/>
    <col min="11017" max="11017" width="10.28515625" style="3" customWidth="1"/>
    <col min="11018" max="11018" width="11.85546875" style="3" customWidth="1"/>
    <col min="11019" max="11019" width="11.5703125" style="3" customWidth="1"/>
    <col min="11020" max="11020" width="11.140625" style="3" customWidth="1"/>
    <col min="11021" max="11022" width="19.140625" style="3" customWidth="1"/>
    <col min="11023" max="11023" width="16" style="3" customWidth="1"/>
    <col min="11024" max="11024" width="15.5703125" style="3" customWidth="1"/>
    <col min="11025" max="11025" width="17.28515625" style="3" customWidth="1"/>
    <col min="11026" max="11026" width="9.140625" style="3" customWidth="1"/>
    <col min="11027" max="11027" width="14" style="3" customWidth="1"/>
    <col min="11028" max="11028" width="13.140625" style="3" customWidth="1"/>
    <col min="11029" max="11266" width="9.140625" style="3"/>
    <col min="11267" max="11267" width="5.28515625" style="3" customWidth="1"/>
    <col min="11268" max="11269" width="13" style="3" customWidth="1"/>
    <col min="11270" max="11270" width="12.5703125" style="3" customWidth="1"/>
    <col min="11271" max="11271" width="21" style="3" customWidth="1"/>
    <col min="11272" max="11272" width="28.42578125" style="3" customWidth="1"/>
    <col min="11273" max="11273" width="10.28515625" style="3" customWidth="1"/>
    <col min="11274" max="11274" width="11.85546875" style="3" customWidth="1"/>
    <col min="11275" max="11275" width="11.5703125" style="3" customWidth="1"/>
    <col min="11276" max="11276" width="11.140625" style="3" customWidth="1"/>
    <col min="11277" max="11278" width="19.140625" style="3" customWidth="1"/>
    <col min="11279" max="11279" width="16" style="3" customWidth="1"/>
    <col min="11280" max="11280" width="15.5703125" style="3" customWidth="1"/>
    <col min="11281" max="11281" width="17.28515625" style="3" customWidth="1"/>
    <col min="11282" max="11282" width="9.140625" style="3" customWidth="1"/>
    <col min="11283" max="11283" width="14" style="3" customWidth="1"/>
    <col min="11284" max="11284" width="13.140625" style="3" customWidth="1"/>
    <col min="11285" max="11522" width="9.140625" style="3"/>
    <col min="11523" max="11523" width="5.28515625" style="3" customWidth="1"/>
    <col min="11524" max="11525" width="13" style="3" customWidth="1"/>
    <col min="11526" max="11526" width="12.5703125" style="3" customWidth="1"/>
    <col min="11527" max="11527" width="21" style="3" customWidth="1"/>
    <col min="11528" max="11528" width="28.42578125" style="3" customWidth="1"/>
    <col min="11529" max="11529" width="10.28515625" style="3" customWidth="1"/>
    <col min="11530" max="11530" width="11.85546875" style="3" customWidth="1"/>
    <col min="11531" max="11531" width="11.5703125" style="3" customWidth="1"/>
    <col min="11532" max="11532" width="11.140625" style="3" customWidth="1"/>
    <col min="11533" max="11534" width="19.140625" style="3" customWidth="1"/>
    <col min="11535" max="11535" width="16" style="3" customWidth="1"/>
    <col min="11536" max="11536" width="15.5703125" style="3" customWidth="1"/>
    <col min="11537" max="11537" width="17.28515625" style="3" customWidth="1"/>
    <col min="11538" max="11538" width="9.140625" style="3" customWidth="1"/>
    <col min="11539" max="11539" width="14" style="3" customWidth="1"/>
    <col min="11540" max="11540" width="13.140625" style="3" customWidth="1"/>
    <col min="11541" max="11778" width="9.140625" style="3"/>
    <col min="11779" max="11779" width="5.28515625" style="3" customWidth="1"/>
    <col min="11780" max="11781" width="13" style="3" customWidth="1"/>
    <col min="11782" max="11782" width="12.5703125" style="3" customWidth="1"/>
    <col min="11783" max="11783" width="21" style="3" customWidth="1"/>
    <col min="11784" max="11784" width="28.42578125" style="3" customWidth="1"/>
    <col min="11785" max="11785" width="10.28515625" style="3" customWidth="1"/>
    <col min="11786" max="11786" width="11.85546875" style="3" customWidth="1"/>
    <col min="11787" max="11787" width="11.5703125" style="3" customWidth="1"/>
    <col min="11788" max="11788" width="11.140625" style="3" customWidth="1"/>
    <col min="11789" max="11790" width="19.140625" style="3" customWidth="1"/>
    <col min="11791" max="11791" width="16" style="3" customWidth="1"/>
    <col min="11792" max="11792" width="15.5703125" style="3" customWidth="1"/>
    <col min="11793" max="11793" width="17.28515625" style="3" customWidth="1"/>
    <col min="11794" max="11794" width="9.140625" style="3" customWidth="1"/>
    <col min="11795" max="11795" width="14" style="3" customWidth="1"/>
    <col min="11796" max="11796" width="13.140625" style="3" customWidth="1"/>
    <col min="11797" max="12034" width="9.140625" style="3"/>
    <col min="12035" max="12035" width="5.28515625" style="3" customWidth="1"/>
    <col min="12036" max="12037" width="13" style="3" customWidth="1"/>
    <col min="12038" max="12038" width="12.5703125" style="3" customWidth="1"/>
    <col min="12039" max="12039" width="21" style="3" customWidth="1"/>
    <col min="12040" max="12040" width="28.42578125" style="3" customWidth="1"/>
    <col min="12041" max="12041" width="10.28515625" style="3" customWidth="1"/>
    <col min="12042" max="12042" width="11.85546875" style="3" customWidth="1"/>
    <col min="12043" max="12043" width="11.5703125" style="3" customWidth="1"/>
    <col min="12044" max="12044" width="11.140625" style="3" customWidth="1"/>
    <col min="12045" max="12046" width="19.140625" style="3" customWidth="1"/>
    <col min="12047" max="12047" width="16" style="3" customWidth="1"/>
    <col min="12048" max="12048" width="15.5703125" style="3" customWidth="1"/>
    <col min="12049" max="12049" width="17.28515625" style="3" customWidth="1"/>
    <col min="12050" max="12050" width="9.140625" style="3" customWidth="1"/>
    <col min="12051" max="12051" width="14" style="3" customWidth="1"/>
    <col min="12052" max="12052" width="13.140625" style="3" customWidth="1"/>
    <col min="12053" max="12290" width="9.140625" style="3"/>
    <col min="12291" max="12291" width="5.28515625" style="3" customWidth="1"/>
    <col min="12292" max="12293" width="13" style="3" customWidth="1"/>
    <col min="12294" max="12294" width="12.5703125" style="3" customWidth="1"/>
    <col min="12295" max="12295" width="21" style="3" customWidth="1"/>
    <col min="12296" max="12296" width="28.42578125" style="3" customWidth="1"/>
    <col min="12297" max="12297" width="10.28515625" style="3" customWidth="1"/>
    <col min="12298" max="12298" width="11.85546875" style="3" customWidth="1"/>
    <col min="12299" max="12299" width="11.5703125" style="3" customWidth="1"/>
    <col min="12300" max="12300" width="11.140625" style="3" customWidth="1"/>
    <col min="12301" max="12302" width="19.140625" style="3" customWidth="1"/>
    <col min="12303" max="12303" width="16" style="3" customWidth="1"/>
    <col min="12304" max="12304" width="15.5703125" style="3" customWidth="1"/>
    <col min="12305" max="12305" width="17.28515625" style="3" customWidth="1"/>
    <col min="12306" max="12306" width="9.140625" style="3" customWidth="1"/>
    <col min="12307" max="12307" width="14" style="3" customWidth="1"/>
    <col min="12308" max="12308" width="13.140625" style="3" customWidth="1"/>
    <col min="12309" max="12546" width="9.140625" style="3"/>
    <col min="12547" max="12547" width="5.28515625" style="3" customWidth="1"/>
    <col min="12548" max="12549" width="13" style="3" customWidth="1"/>
    <col min="12550" max="12550" width="12.5703125" style="3" customWidth="1"/>
    <col min="12551" max="12551" width="21" style="3" customWidth="1"/>
    <col min="12552" max="12552" width="28.42578125" style="3" customWidth="1"/>
    <col min="12553" max="12553" width="10.28515625" style="3" customWidth="1"/>
    <col min="12554" max="12554" width="11.85546875" style="3" customWidth="1"/>
    <col min="12555" max="12555" width="11.5703125" style="3" customWidth="1"/>
    <col min="12556" max="12556" width="11.140625" style="3" customWidth="1"/>
    <col min="12557" max="12558" width="19.140625" style="3" customWidth="1"/>
    <col min="12559" max="12559" width="16" style="3" customWidth="1"/>
    <col min="12560" max="12560" width="15.5703125" style="3" customWidth="1"/>
    <col min="12561" max="12561" width="17.28515625" style="3" customWidth="1"/>
    <col min="12562" max="12562" width="9.140625" style="3" customWidth="1"/>
    <col min="12563" max="12563" width="14" style="3" customWidth="1"/>
    <col min="12564" max="12564" width="13.140625" style="3" customWidth="1"/>
    <col min="12565" max="12802" width="9.140625" style="3"/>
    <col min="12803" max="12803" width="5.28515625" style="3" customWidth="1"/>
    <col min="12804" max="12805" width="13" style="3" customWidth="1"/>
    <col min="12806" max="12806" width="12.5703125" style="3" customWidth="1"/>
    <col min="12807" max="12807" width="21" style="3" customWidth="1"/>
    <col min="12808" max="12808" width="28.42578125" style="3" customWidth="1"/>
    <col min="12809" max="12809" width="10.28515625" style="3" customWidth="1"/>
    <col min="12810" max="12810" width="11.85546875" style="3" customWidth="1"/>
    <col min="12811" max="12811" width="11.5703125" style="3" customWidth="1"/>
    <col min="12812" max="12812" width="11.140625" style="3" customWidth="1"/>
    <col min="12813" max="12814" width="19.140625" style="3" customWidth="1"/>
    <col min="12815" max="12815" width="16" style="3" customWidth="1"/>
    <col min="12816" max="12816" width="15.5703125" style="3" customWidth="1"/>
    <col min="12817" max="12817" width="17.28515625" style="3" customWidth="1"/>
    <col min="12818" max="12818" width="9.140625" style="3" customWidth="1"/>
    <col min="12819" max="12819" width="14" style="3" customWidth="1"/>
    <col min="12820" max="12820" width="13.140625" style="3" customWidth="1"/>
    <col min="12821" max="13058" width="9.140625" style="3"/>
    <col min="13059" max="13059" width="5.28515625" style="3" customWidth="1"/>
    <col min="13060" max="13061" width="13" style="3" customWidth="1"/>
    <col min="13062" max="13062" width="12.5703125" style="3" customWidth="1"/>
    <col min="13063" max="13063" width="21" style="3" customWidth="1"/>
    <col min="13064" max="13064" width="28.42578125" style="3" customWidth="1"/>
    <col min="13065" max="13065" width="10.28515625" style="3" customWidth="1"/>
    <col min="13066" max="13066" width="11.85546875" style="3" customWidth="1"/>
    <col min="13067" max="13067" width="11.5703125" style="3" customWidth="1"/>
    <col min="13068" max="13068" width="11.140625" style="3" customWidth="1"/>
    <col min="13069" max="13070" width="19.140625" style="3" customWidth="1"/>
    <col min="13071" max="13071" width="16" style="3" customWidth="1"/>
    <col min="13072" max="13072" width="15.5703125" style="3" customWidth="1"/>
    <col min="13073" max="13073" width="17.28515625" style="3" customWidth="1"/>
    <col min="13074" max="13074" width="9.140625" style="3" customWidth="1"/>
    <col min="13075" max="13075" width="14" style="3" customWidth="1"/>
    <col min="13076" max="13076" width="13.140625" style="3" customWidth="1"/>
    <col min="13077" max="13314" width="9.140625" style="3"/>
    <col min="13315" max="13315" width="5.28515625" style="3" customWidth="1"/>
    <col min="13316" max="13317" width="13" style="3" customWidth="1"/>
    <col min="13318" max="13318" width="12.5703125" style="3" customWidth="1"/>
    <col min="13319" max="13319" width="21" style="3" customWidth="1"/>
    <col min="13320" max="13320" width="28.42578125" style="3" customWidth="1"/>
    <col min="13321" max="13321" width="10.28515625" style="3" customWidth="1"/>
    <col min="13322" max="13322" width="11.85546875" style="3" customWidth="1"/>
    <col min="13323" max="13323" width="11.5703125" style="3" customWidth="1"/>
    <col min="13324" max="13324" width="11.140625" style="3" customWidth="1"/>
    <col min="13325" max="13326" width="19.140625" style="3" customWidth="1"/>
    <col min="13327" max="13327" width="16" style="3" customWidth="1"/>
    <col min="13328" max="13328" width="15.5703125" style="3" customWidth="1"/>
    <col min="13329" max="13329" width="17.28515625" style="3" customWidth="1"/>
    <col min="13330" max="13330" width="9.140625" style="3" customWidth="1"/>
    <col min="13331" max="13331" width="14" style="3" customWidth="1"/>
    <col min="13332" max="13332" width="13.140625" style="3" customWidth="1"/>
    <col min="13333" max="13570" width="9.140625" style="3"/>
    <col min="13571" max="13571" width="5.28515625" style="3" customWidth="1"/>
    <col min="13572" max="13573" width="13" style="3" customWidth="1"/>
    <col min="13574" max="13574" width="12.5703125" style="3" customWidth="1"/>
    <col min="13575" max="13575" width="21" style="3" customWidth="1"/>
    <col min="13576" max="13576" width="28.42578125" style="3" customWidth="1"/>
    <col min="13577" max="13577" width="10.28515625" style="3" customWidth="1"/>
    <col min="13578" max="13578" width="11.85546875" style="3" customWidth="1"/>
    <col min="13579" max="13579" width="11.5703125" style="3" customWidth="1"/>
    <col min="13580" max="13580" width="11.140625" style="3" customWidth="1"/>
    <col min="13581" max="13582" width="19.140625" style="3" customWidth="1"/>
    <col min="13583" max="13583" width="16" style="3" customWidth="1"/>
    <col min="13584" max="13584" width="15.5703125" style="3" customWidth="1"/>
    <col min="13585" max="13585" width="17.28515625" style="3" customWidth="1"/>
    <col min="13586" max="13586" width="9.140625" style="3" customWidth="1"/>
    <col min="13587" max="13587" width="14" style="3" customWidth="1"/>
    <col min="13588" max="13588" width="13.140625" style="3" customWidth="1"/>
    <col min="13589" max="13826" width="9.140625" style="3"/>
    <col min="13827" max="13827" width="5.28515625" style="3" customWidth="1"/>
    <col min="13828" max="13829" width="13" style="3" customWidth="1"/>
    <col min="13830" max="13830" width="12.5703125" style="3" customWidth="1"/>
    <col min="13831" max="13831" width="21" style="3" customWidth="1"/>
    <col min="13832" max="13832" width="28.42578125" style="3" customWidth="1"/>
    <col min="13833" max="13833" width="10.28515625" style="3" customWidth="1"/>
    <col min="13834" max="13834" width="11.85546875" style="3" customWidth="1"/>
    <col min="13835" max="13835" width="11.5703125" style="3" customWidth="1"/>
    <col min="13836" max="13836" width="11.140625" style="3" customWidth="1"/>
    <col min="13837" max="13838" width="19.140625" style="3" customWidth="1"/>
    <col min="13839" max="13839" width="16" style="3" customWidth="1"/>
    <col min="13840" max="13840" width="15.5703125" style="3" customWidth="1"/>
    <col min="13841" max="13841" width="17.28515625" style="3" customWidth="1"/>
    <col min="13842" max="13842" width="9.140625" style="3" customWidth="1"/>
    <col min="13843" max="13843" width="14" style="3" customWidth="1"/>
    <col min="13844" max="13844" width="13.140625" style="3" customWidth="1"/>
    <col min="13845" max="14082" width="9.140625" style="3"/>
    <col min="14083" max="14083" width="5.28515625" style="3" customWidth="1"/>
    <col min="14084" max="14085" width="13" style="3" customWidth="1"/>
    <col min="14086" max="14086" width="12.5703125" style="3" customWidth="1"/>
    <col min="14087" max="14087" width="21" style="3" customWidth="1"/>
    <col min="14088" max="14088" width="28.42578125" style="3" customWidth="1"/>
    <col min="14089" max="14089" width="10.28515625" style="3" customWidth="1"/>
    <col min="14090" max="14090" width="11.85546875" style="3" customWidth="1"/>
    <col min="14091" max="14091" width="11.5703125" style="3" customWidth="1"/>
    <col min="14092" max="14092" width="11.140625" style="3" customWidth="1"/>
    <col min="14093" max="14094" width="19.140625" style="3" customWidth="1"/>
    <col min="14095" max="14095" width="16" style="3" customWidth="1"/>
    <col min="14096" max="14096" width="15.5703125" style="3" customWidth="1"/>
    <col min="14097" max="14097" width="17.28515625" style="3" customWidth="1"/>
    <col min="14098" max="14098" width="9.140625" style="3" customWidth="1"/>
    <col min="14099" max="14099" width="14" style="3" customWidth="1"/>
    <col min="14100" max="14100" width="13.140625" style="3" customWidth="1"/>
    <col min="14101" max="14338" width="9.140625" style="3"/>
    <col min="14339" max="14339" width="5.28515625" style="3" customWidth="1"/>
    <col min="14340" max="14341" width="13" style="3" customWidth="1"/>
    <col min="14342" max="14342" width="12.5703125" style="3" customWidth="1"/>
    <col min="14343" max="14343" width="21" style="3" customWidth="1"/>
    <col min="14344" max="14344" width="28.42578125" style="3" customWidth="1"/>
    <col min="14345" max="14345" width="10.28515625" style="3" customWidth="1"/>
    <col min="14346" max="14346" width="11.85546875" style="3" customWidth="1"/>
    <col min="14347" max="14347" width="11.5703125" style="3" customWidth="1"/>
    <col min="14348" max="14348" width="11.140625" style="3" customWidth="1"/>
    <col min="14349" max="14350" width="19.140625" style="3" customWidth="1"/>
    <col min="14351" max="14351" width="16" style="3" customWidth="1"/>
    <col min="14352" max="14352" width="15.5703125" style="3" customWidth="1"/>
    <col min="14353" max="14353" width="17.28515625" style="3" customWidth="1"/>
    <col min="14354" max="14354" width="9.140625" style="3" customWidth="1"/>
    <col min="14355" max="14355" width="14" style="3" customWidth="1"/>
    <col min="14356" max="14356" width="13.140625" style="3" customWidth="1"/>
    <col min="14357" max="14594" width="9.140625" style="3"/>
    <col min="14595" max="14595" width="5.28515625" style="3" customWidth="1"/>
    <col min="14596" max="14597" width="13" style="3" customWidth="1"/>
    <col min="14598" max="14598" width="12.5703125" style="3" customWidth="1"/>
    <col min="14599" max="14599" width="21" style="3" customWidth="1"/>
    <col min="14600" max="14600" width="28.42578125" style="3" customWidth="1"/>
    <col min="14601" max="14601" width="10.28515625" style="3" customWidth="1"/>
    <col min="14602" max="14602" width="11.85546875" style="3" customWidth="1"/>
    <col min="14603" max="14603" width="11.5703125" style="3" customWidth="1"/>
    <col min="14604" max="14604" width="11.140625" style="3" customWidth="1"/>
    <col min="14605" max="14606" width="19.140625" style="3" customWidth="1"/>
    <col min="14607" max="14607" width="16" style="3" customWidth="1"/>
    <col min="14608" max="14608" width="15.5703125" style="3" customWidth="1"/>
    <col min="14609" max="14609" width="17.28515625" style="3" customWidth="1"/>
    <col min="14610" max="14610" width="9.140625" style="3" customWidth="1"/>
    <col min="14611" max="14611" width="14" style="3" customWidth="1"/>
    <col min="14612" max="14612" width="13.140625" style="3" customWidth="1"/>
    <col min="14613" max="14850" width="9.140625" style="3"/>
    <col min="14851" max="14851" width="5.28515625" style="3" customWidth="1"/>
    <col min="14852" max="14853" width="13" style="3" customWidth="1"/>
    <col min="14854" max="14854" width="12.5703125" style="3" customWidth="1"/>
    <col min="14855" max="14855" width="21" style="3" customWidth="1"/>
    <col min="14856" max="14856" width="28.42578125" style="3" customWidth="1"/>
    <col min="14857" max="14857" width="10.28515625" style="3" customWidth="1"/>
    <col min="14858" max="14858" width="11.85546875" style="3" customWidth="1"/>
    <col min="14859" max="14859" width="11.5703125" style="3" customWidth="1"/>
    <col min="14860" max="14860" width="11.140625" style="3" customWidth="1"/>
    <col min="14861" max="14862" width="19.140625" style="3" customWidth="1"/>
    <col min="14863" max="14863" width="16" style="3" customWidth="1"/>
    <col min="14864" max="14864" width="15.5703125" style="3" customWidth="1"/>
    <col min="14865" max="14865" width="17.28515625" style="3" customWidth="1"/>
    <col min="14866" max="14866" width="9.140625" style="3" customWidth="1"/>
    <col min="14867" max="14867" width="14" style="3" customWidth="1"/>
    <col min="14868" max="14868" width="13.140625" style="3" customWidth="1"/>
    <col min="14869" max="15106" width="9.140625" style="3"/>
    <col min="15107" max="15107" width="5.28515625" style="3" customWidth="1"/>
    <col min="15108" max="15109" width="13" style="3" customWidth="1"/>
    <col min="15110" max="15110" width="12.5703125" style="3" customWidth="1"/>
    <col min="15111" max="15111" width="21" style="3" customWidth="1"/>
    <col min="15112" max="15112" width="28.42578125" style="3" customWidth="1"/>
    <col min="15113" max="15113" width="10.28515625" style="3" customWidth="1"/>
    <col min="15114" max="15114" width="11.85546875" style="3" customWidth="1"/>
    <col min="15115" max="15115" width="11.5703125" style="3" customWidth="1"/>
    <col min="15116" max="15116" width="11.140625" style="3" customWidth="1"/>
    <col min="15117" max="15118" width="19.140625" style="3" customWidth="1"/>
    <col min="15119" max="15119" width="16" style="3" customWidth="1"/>
    <col min="15120" max="15120" width="15.5703125" style="3" customWidth="1"/>
    <col min="15121" max="15121" width="17.28515625" style="3" customWidth="1"/>
    <col min="15122" max="15122" width="9.140625" style="3" customWidth="1"/>
    <col min="15123" max="15123" width="14" style="3" customWidth="1"/>
    <col min="15124" max="15124" width="13.140625" style="3" customWidth="1"/>
    <col min="15125" max="15362" width="9.140625" style="3"/>
    <col min="15363" max="15363" width="5.28515625" style="3" customWidth="1"/>
    <col min="15364" max="15365" width="13" style="3" customWidth="1"/>
    <col min="15366" max="15366" width="12.5703125" style="3" customWidth="1"/>
    <col min="15367" max="15367" width="21" style="3" customWidth="1"/>
    <col min="15368" max="15368" width="28.42578125" style="3" customWidth="1"/>
    <col min="15369" max="15369" width="10.28515625" style="3" customWidth="1"/>
    <col min="15370" max="15370" width="11.85546875" style="3" customWidth="1"/>
    <col min="15371" max="15371" width="11.5703125" style="3" customWidth="1"/>
    <col min="15372" max="15372" width="11.140625" style="3" customWidth="1"/>
    <col min="15373" max="15374" width="19.140625" style="3" customWidth="1"/>
    <col min="15375" max="15375" width="16" style="3" customWidth="1"/>
    <col min="15376" max="15376" width="15.5703125" style="3" customWidth="1"/>
    <col min="15377" max="15377" width="17.28515625" style="3" customWidth="1"/>
    <col min="15378" max="15378" width="9.140625" style="3" customWidth="1"/>
    <col min="15379" max="15379" width="14" style="3" customWidth="1"/>
    <col min="15380" max="15380" width="13.140625" style="3" customWidth="1"/>
    <col min="15381" max="15618" width="9.140625" style="3"/>
    <col min="15619" max="15619" width="5.28515625" style="3" customWidth="1"/>
    <col min="15620" max="15621" width="13" style="3" customWidth="1"/>
    <col min="15622" max="15622" width="12.5703125" style="3" customWidth="1"/>
    <col min="15623" max="15623" width="21" style="3" customWidth="1"/>
    <col min="15624" max="15624" width="28.42578125" style="3" customWidth="1"/>
    <col min="15625" max="15625" width="10.28515625" style="3" customWidth="1"/>
    <col min="15626" max="15626" width="11.85546875" style="3" customWidth="1"/>
    <col min="15627" max="15627" width="11.5703125" style="3" customWidth="1"/>
    <col min="15628" max="15628" width="11.140625" style="3" customWidth="1"/>
    <col min="15629" max="15630" width="19.140625" style="3" customWidth="1"/>
    <col min="15631" max="15631" width="16" style="3" customWidth="1"/>
    <col min="15632" max="15632" width="15.5703125" style="3" customWidth="1"/>
    <col min="15633" max="15633" width="17.28515625" style="3" customWidth="1"/>
    <col min="15634" max="15634" width="9.140625" style="3" customWidth="1"/>
    <col min="15635" max="15635" width="14" style="3" customWidth="1"/>
    <col min="15636" max="15636" width="13.140625" style="3" customWidth="1"/>
    <col min="15637" max="15874" width="9.140625" style="3"/>
    <col min="15875" max="15875" width="5.28515625" style="3" customWidth="1"/>
    <col min="15876" max="15877" width="13" style="3" customWidth="1"/>
    <col min="15878" max="15878" width="12.5703125" style="3" customWidth="1"/>
    <col min="15879" max="15879" width="21" style="3" customWidth="1"/>
    <col min="15880" max="15880" width="28.42578125" style="3" customWidth="1"/>
    <col min="15881" max="15881" width="10.28515625" style="3" customWidth="1"/>
    <col min="15882" max="15882" width="11.85546875" style="3" customWidth="1"/>
    <col min="15883" max="15883" width="11.5703125" style="3" customWidth="1"/>
    <col min="15884" max="15884" width="11.140625" style="3" customWidth="1"/>
    <col min="15885" max="15886" width="19.140625" style="3" customWidth="1"/>
    <col min="15887" max="15887" width="16" style="3" customWidth="1"/>
    <col min="15888" max="15888" width="15.5703125" style="3" customWidth="1"/>
    <col min="15889" max="15889" width="17.28515625" style="3" customWidth="1"/>
    <col min="15890" max="15890" width="9.140625" style="3" customWidth="1"/>
    <col min="15891" max="15891" width="14" style="3" customWidth="1"/>
    <col min="15892" max="15892" width="13.140625" style="3" customWidth="1"/>
    <col min="15893" max="16130" width="9.140625" style="3"/>
    <col min="16131" max="16131" width="5.28515625" style="3" customWidth="1"/>
    <col min="16132" max="16133" width="13" style="3" customWidth="1"/>
    <col min="16134" max="16134" width="12.5703125" style="3" customWidth="1"/>
    <col min="16135" max="16135" width="21" style="3" customWidth="1"/>
    <col min="16136" max="16136" width="28.42578125" style="3" customWidth="1"/>
    <col min="16137" max="16137" width="10.28515625" style="3" customWidth="1"/>
    <col min="16138" max="16138" width="11.85546875" style="3" customWidth="1"/>
    <col min="16139" max="16139" width="11.5703125" style="3" customWidth="1"/>
    <col min="16140" max="16140" width="11.140625" style="3" customWidth="1"/>
    <col min="16141" max="16142" width="19.140625" style="3" customWidth="1"/>
    <col min="16143" max="16143" width="16" style="3" customWidth="1"/>
    <col min="16144" max="16144" width="15.5703125" style="3" customWidth="1"/>
    <col min="16145" max="16145" width="17.28515625" style="3" customWidth="1"/>
    <col min="16146" max="16146" width="9.140625" style="3" customWidth="1"/>
    <col min="16147" max="16147" width="14" style="3" customWidth="1"/>
    <col min="16148" max="16148" width="13.140625" style="3" customWidth="1"/>
    <col min="16149" max="16384" width="9.140625" style="3"/>
  </cols>
  <sheetData>
    <row r="1" spans="1:26" ht="34.5" customHeight="1" x14ac:dyDescent="0.3">
      <c r="A1" s="1" t="s">
        <v>0</v>
      </c>
      <c r="E1" s="39"/>
      <c r="M1" s="1" t="s">
        <v>11</v>
      </c>
    </row>
    <row r="2" spans="1:26" ht="34.5" customHeight="1" x14ac:dyDescent="0.3">
      <c r="A2" s="82" t="s">
        <v>1</v>
      </c>
      <c r="B2" s="82"/>
      <c r="C2" s="82"/>
      <c r="D2" s="82"/>
      <c r="E2" s="82"/>
      <c r="F2" s="82"/>
      <c r="G2" s="82"/>
      <c r="H2" s="82"/>
      <c r="I2" s="82"/>
      <c r="J2" s="82"/>
      <c r="K2" s="82"/>
      <c r="L2" s="82"/>
      <c r="M2" s="82"/>
      <c r="N2" s="40"/>
      <c r="O2" s="41"/>
      <c r="P2" s="41"/>
      <c r="Q2" s="3"/>
      <c r="R2" s="3"/>
      <c r="S2" s="3"/>
      <c r="T2" s="3"/>
      <c r="U2" s="3"/>
      <c r="V2" s="3"/>
      <c r="W2" s="3"/>
      <c r="X2" s="3"/>
      <c r="Y2" s="3"/>
      <c r="Z2" s="3"/>
    </row>
    <row r="3" spans="1:26" ht="18" customHeight="1" x14ac:dyDescent="0.3">
      <c r="A3" s="42"/>
      <c r="B3" s="42" t="s">
        <v>58</v>
      </c>
      <c r="C3" s="42"/>
      <c r="D3" s="42"/>
      <c r="E3" s="42"/>
      <c r="F3" s="42"/>
      <c r="G3" s="42"/>
      <c r="H3" s="42"/>
      <c r="I3" s="42"/>
      <c r="J3" s="42"/>
      <c r="K3" s="42"/>
      <c r="L3" s="42"/>
      <c r="M3" s="42"/>
      <c r="N3" s="40"/>
      <c r="O3" s="41"/>
      <c r="P3" s="41"/>
      <c r="Q3" s="3"/>
      <c r="R3" s="3"/>
      <c r="S3" s="3"/>
      <c r="T3" s="3"/>
      <c r="U3" s="3"/>
      <c r="V3" s="3"/>
      <c r="W3" s="3"/>
      <c r="X3" s="3"/>
      <c r="Y3" s="3"/>
      <c r="Z3" s="3"/>
    </row>
    <row r="4" spans="1:26" ht="21.75" customHeight="1" x14ac:dyDescent="0.3">
      <c r="A4" s="42"/>
      <c r="B4" s="55" t="s">
        <v>59</v>
      </c>
      <c r="C4" s="56"/>
      <c r="D4" s="56"/>
      <c r="E4" s="56"/>
      <c r="F4" s="56"/>
      <c r="G4" s="56"/>
      <c r="H4" s="56"/>
      <c r="I4" s="56"/>
      <c r="J4" s="56"/>
      <c r="K4" s="56"/>
      <c r="L4" s="56"/>
      <c r="M4" s="42"/>
      <c r="N4" s="40"/>
      <c r="O4" s="41"/>
      <c r="P4" s="41"/>
      <c r="Q4" s="3"/>
      <c r="R4" s="3"/>
      <c r="S4" s="3"/>
      <c r="T4" s="3"/>
      <c r="U4" s="3"/>
      <c r="V4" s="3"/>
      <c r="W4" s="3"/>
      <c r="X4" s="3"/>
      <c r="Y4" s="3"/>
      <c r="Z4" s="3"/>
    </row>
    <row r="5" spans="1:26" ht="34.5" customHeight="1" x14ac:dyDescent="0.3">
      <c r="A5" s="42"/>
      <c r="B5" s="57" t="s">
        <v>60</v>
      </c>
      <c r="C5" s="58"/>
      <c r="D5" s="58"/>
      <c r="E5" s="58"/>
      <c r="F5" s="58"/>
      <c r="G5" s="58"/>
      <c r="H5" s="58"/>
      <c r="I5" s="58"/>
      <c r="J5" s="58"/>
      <c r="K5" s="58"/>
      <c r="L5" s="58"/>
      <c r="M5" s="42"/>
      <c r="N5" s="40"/>
      <c r="O5" s="41"/>
      <c r="P5" s="41"/>
      <c r="Q5" s="3"/>
      <c r="R5" s="3"/>
      <c r="S5" s="3"/>
      <c r="T5" s="3"/>
      <c r="U5" s="3"/>
      <c r="V5" s="3"/>
      <c r="W5" s="3"/>
      <c r="X5" s="3"/>
      <c r="Y5" s="3"/>
      <c r="Z5" s="3"/>
    </row>
    <row r="6" spans="1:26" ht="46.5" customHeight="1" thickBot="1" x14ac:dyDescent="0.35">
      <c r="A6" s="42"/>
      <c r="B6" s="57" t="s">
        <v>61</v>
      </c>
      <c r="C6" s="58"/>
      <c r="D6" s="58"/>
      <c r="E6" s="58"/>
      <c r="F6" s="58"/>
      <c r="G6" s="58"/>
      <c r="H6" s="58"/>
      <c r="I6" s="58"/>
      <c r="J6" s="58"/>
      <c r="K6" s="58"/>
      <c r="L6" s="58"/>
      <c r="M6" s="42"/>
      <c r="N6" s="40"/>
      <c r="O6" s="41"/>
      <c r="P6" s="41"/>
      <c r="Q6" s="3"/>
      <c r="R6" s="3"/>
      <c r="S6" s="3"/>
      <c r="T6" s="3"/>
      <c r="U6" s="3"/>
      <c r="V6" s="3"/>
      <c r="W6" s="3"/>
      <c r="X6" s="3"/>
      <c r="Y6" s="3"/>
      <c r="Z6" s="3"/>
    </row>
    <row r="7" spans="1:26" ht="34.5" customHeight="1" x14ac:dyDescent="0.3">
      <c r="L7" s="69" t="s">
        <v>2</v>
      </c>
      <c r="M7" s="70"/>
      <c r="N7" s="70"/>
      <c r="O7" s="70"/>
      <c r="P7" s="71"/>
      <c r="Q7" s="83" t="s">
        <v>3</v>
      </c>
      <c r="R7" s="84"/>
      <c r="S7" s="84"/>
      <c r="T7" s="85"/>
      <c r="U7" s="3"/>
      <c r="V7" s="3"/>
      <c r="W7" s="3"/>
      <c r="X7" s="3"/>
      <c r="Y7" s="3"/>
      <c r="Z7" s="3"/>
    </row>
    <row r="8" spans="1:26" ht="34.5" customHeight="1" x14ac:dyDescent="0.3">
      <c r="A8" s="86" t="s">
        <v>4</v>
      </c>
      <c r="B8" s="86" t="s">
        <v>5</v>
      </c>
      <c r="C8" s="86" t="s">
        <v>6</v>
      </c>
      <c r="D8" s="88" t="s">
        <v>7</v>
      </c>
      <c r="E8" s="89" t="s">
        <v>22</v>
      </c>
      <c r="F8" s="80" t="s">
        <v>23</v>
      </c>
      <c r="G8" s="75" t="s">
        <v>67</v>
      </c>
      <c r="H8" s="80" t="s">
        <v>24</v>
      </c>
      <c r="I8" s="76" t="s">
        <v>25</v>
      </c>
      <c r="J8" s="80" t="s">
        <v>26</v>
      </c>
      <c r="K8" s="81" t="s">
        <v>27</v>
      </c>
      <c r="L8" s="79" t="s">
        <v>66</v>
      </c>
      <c r="M8" s="76" t="s">
        <v>50</v>
      </c>
      <c r="N8" s="77" t="s">
        <v>8</v>
      </c>
      <c r="O8" s="77" t="s">
        <v>52</v>
      </c>
      <c r="P8" s="68" t="s">
        <v>51</v>
      </c>
      <c r="Q8" s="79" t="s">
        <v>53</v>
      </c>
      <c r="R8" s="76" t="s">
        <v>54</v>
      </c>
      <c r="S8" s="76" t="s">
        <v>55</v>
      </c>
      <c r="T8" s="73" t="s">
        <v>56</v>
      </c>
      <c r="U8" s="3"/>
      <c r="V8" s="3"/>
      <c r="W8" s="3"/>
      <c r="X8" s="3"/>
      <c r="Y8" s="3"/>
      <c r="Z8" s="3"/>
    </row>
    <row r="9" spans="1:26" s="4" customFormat="1" ht="149.25" customHeight="1" x14ac:dyDescent="0.25">
      <c r="A9" s="86"/>
      <c r="B9" s="86"/>
      <c r="C9" s="87"/>
      <c r="D9" s="88"/>
      <c r="E9" s="89"/>
      <c r="F9" s="80"/>
      <c r="G9" s="75"/>
      <c r="H9" s="80"/>
      <c r="I9" s="76"/>
      <c r="J9" s="80"/>
      <c r="K9" s="81"/>
      <c r="L9" s="79"/>
      <c r="M9" s="76"/>
      <c r="N9" s="78"/>
      <c r="O9" s="78"/>
      <c r="P9" s="68"/>
      <c r="Q9" s="79"/>
      <c r="R9" s="76"/>
      <c r="S9" s="76"/>
      <c r="T9" s="74"/>
    </row>
    <row r="10" spans="1:26" s="5" customFormat="1" ht="34.5" customHeight="1" x14ac:dyDescent="0.3">
      <c r="A10" s="12">
        <v>0</v>
      </c>
      <c r="B10" s="12">
        <v>1</v>
      </c>
      <c r="C10" s="12">
        <v>2</v>
      </c>
      <c r="D10" s="12">
        <v>3</v>
      </c>
      <c r="E10" s="12">
        <v>4</v>
      </c>
      <c r="F10" s="12">
        <v>5</v>
      </c>
      <c r="G10" s="12"/>
      <c r="H10" s="12">
        <v>6</v>
      </c>
      <c r="I10" s="12">
        <v>7</v>
      </c>
      <c r="J10" s="12">
        <v>8</v>
      </c>
      <c r="K10" s="28">
        <v>9</v>
      </c>
      <c r="L10" s="8">
        <v>10</v>
      </c>
      <c r="M10" s="12">
        <v>11</v>
      </c>
      <c r="N10" s="12">
        <v>12</v>
      </c>
      <c r="O10" s="12">
        <v>13</v>
      </c>
      <c r="P10" s="31">
        <v>14</v>
      </c>
      <c r="Q10" s="8">
        <v>15</v>
      </c>
      <c r="R10" s="12">
        <v>16</v>
      </c>
      <c r="S10" s="12">
        <v>17</v>
      </c>
      <c r="T10" s="31">
        <v>18</v>
      </c>
    </row>
    <row r="11" spans="1:26" s="5" customFormat="1" ht="34.5" customHeight="1" x14ac:dyDescent="0.3">
      <c r="A11" s="12"/>
      <c r="B11" s="6" t="s">
        <v>57</v>
      </c>
      <c r="C11" s="6"/>
      <c r="D11" s="7"/>
      <c r="E11" s="9">
        <v>0.8</v>
      </c>
      <c r="F11" s="7"/>
      <c r="G11" s="7">
        <v>449</v>
      </c>
      <c r="H11" s="7">
        <v>290</v>
      </c>
      <c r="I11" s="10">
        <v>4.5199999999999996</v>
      </c>
      <c r="J11" s="11">
        <v>1.6761999999999999</v>
      </c>
      <c r="K11" s="29">
        <v>1738</v>
      </c>
      <c r="L11" s="32">
        <f>SUM(G11*H11/I11*J11*K11*E11)</f>
        <v>67138479.199292034</v>
      </c>
      <c r="M11" s="13">
        <f>SUM(L11/J11/K11)</f>
        <v>23046.017699115047</v>
      </c>
      <c r="N11" s="9">
        <f>SUM(M11/12)</f>
        <v>1920.5014749262539</v>
      </c>
      <c r="O11" s="7">
        <v>1921</v>
      </c>
      <c r="P11" s="36">
        <f>SUM(O11*J11*K11)</f>
        <v>5596325.5876000002</v>
      </c>
      <c r="Q11" s="32">
        <f>SUM(G11*H11/I11)</f>
        <v>28807.522123893807</v>
      </c>
      <c r="R11" s="38">
        <f>SUM(Q11/12)</f>
        <v>2400.6268436578171</v>
      </c>
      <c r="S11" s="37">
        <v>2401</v>
      </c>
      <c r="T11" s="35">
        <f>SUM(S11*J11*K11)</f>
        <v>6994678.6755999997</v>
      </c>
    </row>
    <row r="12" spans="1:26" s="5" customFormat="1" ht="34.5" customHeight="1" x14ac:dyDescent="0.3">
      <c r="A12" s="12"/>
      <c r="B12" s="6"/>
      <c r="C12" s="6"/>
      <c r="D12" s="7"/>
      <c r="E12" s="9"/>
      <c r="F12" s="7"/>
      <c r="G12" s="7"/>
      <c r="H12" s="7"/>
      <c r="I12" s="10"/>
      <c r="J12" s="11"/>
      <c r="K12" s="29"/>
      <c r="L12" s="32" t="e">
        <f t="shared" ref="L12:L15" si="0">SUM(G12*H12/I12*J12*K12*E12)</f>
        <v>#DIV/0!</v>
      </c>
      <c r="M12" s="13" t="e">
        <f t="shared" ref="M12:M15" si="1">SUM(L12/J12/K12)</f>
        <v>#DIV/0!</v>
      </c>
      <c r="N12" s="9" t="e">
        <f t="shared" ref="N12:N15" si="2">SUM(M12/12)</f>
        <v>#DIV/0!</v>
      </c>
      <c r="O12" s="7"/>
      <c r="P12" s="36">
        <f t="shared" ref="P12:P15" si="3">SUM(O12*J12*K12)</f>
        <v>0</v>
      </c>
      <c r="Q12" s="32" t="e">
        <f t="shared" ref="Q12:Q15" si="4">SUM(G12*H12/I12)</f>
        <v>#DIV/0!</v>
      </c>
      <c r="R12" s="38" t="e">
        <f t="shared" ref="R12:R15" si="5">SUM(Q12/12)</f>
        <v>#DIV/0!</v>
      </c>
      <c r="S12" s="9"/>
      <c r="T12" s="35">
        <f t="shared" ref="T12:T15" si="6">SUM(S12*J12*K12)</f>
        <v>0</v>
      </c>
    </row>
    <row r="13" spans="1:26" s="5" customFormat="1" ht="34.5" customHeight="1" x14ac:dyDescent="0.3">
      <c r="A13" s="12"/>
      <c r="B13" s="6"/>
      <c r="C13" s="6"/>
      <c r="D13" s="7"/>
      <c r="E13" s="9"/>
      <c r="F13" s="7"/>
      <c r="G13" s="7"/>
      <c r="H13" s="7"/>
      <c r="I13" s="10"/>
      <c r="J13" s="11"/>
      <c r="K13" s="29"/>
      <c r="L13" s="32" t="e">
        <f t="shared" si="0"/>
        <v>#DIV/0!</v>
      </c>
      <c r="M13" s="13" t="e">
        <f t="shared" si="1"/>
        <v>#DIV/0!</v>
      </c>
      <c r="N13" s="9" t="e">
        <f t="shared" si="2"/>
        <v>#DIV/0!</v>
      </c>
      <c r="O13" s="7"/>
      <c r="P13" s="36">
        <f t="shared" si="3"/>
        <v>0</v>
      </c>
      <c r="Q13" s="32" t="e">
        <f t="shared" si="4"/>
        <v>#DIV/0!</v>
      </c>
      <c r="R13" s="38" t="e">
        <f t="shared" si="5"/>
        <v>#DIV/0!</v>
      </c>
      <c r="S13" s="9"/>
      <c r="T13" s="35">
        <f t="shared" si="6"/>
        <v>0</v>
      </c>
    </row>
    <row r="14" spans="1:26" s="5" customFormat="1" ht="34.5" customHeight="1" x14ac:dyDescent="0.3">
      <c r="A14" s="12"/>
      <c r="B14" s="6"/>
      <c r="C14" s="6"/>
      <c r="D14" s="7"/>
      <c r="E14" s="9"/>
      <c r="F14" s="7"/>
      <c r="G14" s="7"/>
      <c r="H14" s="7"/>
      <c r="I14" s="10"/>
      <c r="J14" s="11"/>
      <c r="K14" s="29"/>
      <c r="L14" s="32" t="e">
        <f t="shared" si="0"/>
        <v>#DIV/0!</v>
      </c>
      <c r="M14" s="13" t="e">
        <f t="shared" si="1"/>
        <v>#DIV/0!</v>
      </c>
      <c r="N14" s="9" t="e">
        <f t="shared" si="2"/>
        <v>#DIV/0!</v>
      </c>
      <c r="O14" s="7"/>
      <c r="P14" s="36">
        <f t="shared" si="3"/>
        <v>0</v>
      </c>
      <c r="Q14" s="32" t="e">
        <f t="shared" si="4"/>
        <v>#DIV/0!</v>
      </c>
      <c r="R14" s="38" t="e">
        <f t="shared" si="5"/>
        <v>#DIV/0!</v>
      </c>
      <c r="S14" s="9"/>
      <c r="T14" s="35">
        <f t="shared" si="6"/>
        <v>0</v>
      </c>
    </row>
    <row r="15" spans="1:26" ht="34.5" customHeight="1" thickBot="1" x14ac:dyDescent="0.35">
      <c r="A15" s="10">
        <v>1</v>
      </c>
      <c r="B15" s="14" t="s">
        <v>9</v>
      </c>
      <c r="C15" s="14"/>
      <c r="D15" s="13"/>
      <c r="E15" s="15"/>
      <c r="F15" s="16"/>
      <c r="G15" s="16"/>
      <c r="H15" s="16"/>
      <c r="I15" s="17"/>
      <c r="J15" s="18"/>
      <c r="K15" s="30"/>
      <c r="L15" s="32" t="e">
        <f t="shared" si="0"/>
        <v>#DIV/0!</v>
      </c>
      <c r="M15" s="13" t="e">
        <f t="shared" si="1"/>
        <v>#DIV/0!</v>
      </c>
      <c r="N15" s="9" t="e">
        <f t="shared" si="2"/>
        <v>#DIV/0!</v>
      </c>
      <c r="O15" s="34"/>
      <c r="P15" s="36">
        <f t="shared" si="3"/>
        <v>0</v>
      </c>
      <c r="Q15" s="32" t="e">
        <f t="shared" si="4"/>
        <v>#DIV/0!</v>
      </c>
      <c r="R15" s="38" t="e">
        <f t="shared" si="5"/>
        <v>#DIV/0!</v>
      </c>
      <c r="S15" s="33"/>
      <c r="T15" s="35">
        <f t="shared" si="6"/>
        <v>0</v>
      </c>
      <c r="U15" s="3"/>
      <c r="V15" s="3"/>
      <c r="W15" s="3"/>
      <c r="X15" s="3"/>
      <c r="Y15" s="3"/>
      <c r="Z15" s="3"/>
    </row>
    <row r="16" spans="1:26" ht="34.5" customHeight="1" thickBot="1" x14ac:dyDescent="0.35">
      <c r="B16" s="1" t="s">
        <v>45</v>
      </c>
    </row>
    <row r="17" spans="2:14" ht="34.5" customHeight="1" x14ac:dyDescent="0.3">
      <c r="B17" s="72" t="s">
        <v>12</v>
      </c>
      <c r="C17" s="60"/>
      <c r="D17" s="60"/>
      <c r="E17" s="60"/>
      <c r="F17" s="60"/>
      <c r="G17" s="60"/>
      <c r="H17" s="60"/>
      <c r="I17" s="60"/>
      <c r="J17" s="60"/>
      <c r="K17" s="60"/>
      <c r="L17" s="60"/>
      <c r="M17" s="60"/>
      <c r="N17" s="61"/>
    </row>
    <row r="18" spans="2:14" ht="34.5" customHeight="1" x14ac:dyDescent="0.3">
      <c r="B18" s="62" t="s">
        <v>13</v>
      </c>
      <c r="C18" s="63"/>
      <c r="D18" s="63"/>
      <c r="E18" s="63"/>
      <c r="F18" s="63"/>
      <c r="G18" s="63"/>
      <c r="H18" s="63"/>
      <c r="I18" s="63"/>
      <c r="J18" s="63"/>
      <c r="K18" s="63"/>
      <c r="L18" s="63"/>
      <c r="M18" s="63"/>
      <c r="N18" s="64"/>
    </row>
    <row r="19" spans="2:14" ht="24" customHeight="1" x14ac:dyDescent="0.3">
      <c r="B19" s="62" t="s">
        <v>14</v>
      </c>
      <c r="C19" s="63"/>
      <c r="D19" s="63"/>
      <c r="E19" s="63"/>
      <c r="F19" s="63"/>
      <c r="G19" s="63"/>
      <c r="H19" s="63"/>
      <c r="I19" s="63"/>
      <c r="J19" s="63"/>
      <c r="K19" s="63"/>
      <c r="L19" s="63"/>
      <c r="M19" s="63"/>
      <c r="N19" s="64"/>
    </row>
    <row r="20" spans="2:14" ht="21.75" customHeight="1" x14ac:dyDescent="0.3">
      <c r="B20" s="62" t="s">
        <v>15</v>
      </c>
      <c r="C20" s="63"/>
      <c r="D20" s="63"/>
      <c r="E20" s="63"/>
      <c r="F20" s="63"/>
      <c r="G20" s="63"/>
      <c r="H20" s="63"/>
      <c r="I20" s="63"/>
      <c r="J20" s="63"/>
      <c r="K20" s="63"/>
      <c r="L20" s="63"/>
      <c r="M20" s="63"/>
      <c r="N20" s="64"/>
    </row>
    <row r="21" spans="2:14" ht="20.25" customHeight="1" x14ac:dyDescent="0.3">
      <c r="B21" s="62" t="s">
        <v>16</v>
      </c>
      <c r="C21" s="63"/>
      <c r="D21" s="63"/>
      <c r="E21" s="63"/>
      <c r="F21" s="63"/>
      <c r="G21" s="63"/>
      <c r="H21" s="63"/>
      <c r="I21" s="63"/>
      <c r="J21" s="63"/>
      <c r="K21" s="63"/>
      <c r="L21" s="63"/>
      <c r="M21" s="63"/>
      <c r="N21" s="64"/>
    </row>
    <row r="22" spans="2:14" ht="19.5" customHeight="1" x14ac:dyDescent="0.3">
      <c r="B22" s="62" t="s">
        <v>17</v>
      </c>
      <c r="C22" s="63"/>
      <c r="D22" s="63"/>
      <c r="E22" s="63"/>
      <c r="F22" s="63"/>
      <c r="G22" s="63"/>
      <c r="H22" s="63"/>
      <c r="I22" s="63"/>
      <c r="J22" s="63"/>
      <c r="K22" s="63"/>
      <c r="L22" s="63"/>
      <c r="M22" s="63"/>
      <c r="N22" s="64"/>
    </row>
    <row r="23" spans="2:14" ht="21" customHeight="1" x14ac:dyDescent="0.3">
      <c r="B23" s="62" t="s">
        <v>18</v>
      </c>
      <c r="C23" s="63"/>
      <c r="D23" s="63"/>
      <c r="E23" s="63"/>
      <c r="F23" s="63"/>
      <c r="G23" s="63"/>
      <c r="H23" s="63"/>
      <c r="I23" s="63"/>
      <c r="J23" s="63"/>
      <c r="K23" s="63"/>
      <c r="L23" s="63"/>
      <c r="M23" s="63"/>
      <c r="N23" s="64"/>
    </row>
    <row r="24" spans="2:14" ht="18.75" customHeight="1" x14ac:dyDescent="0.3">
      <c r="B24" s="62" t="s">
        <v>19</v>
      </c>
      <c r="C24" s="63"/>
      <c r="D24" s="63"/>
      <c r="E24" s="63"/>
      <c r="F24" s="63"/>
      <c r="G24" s="63"/>
      <c r="H24" s="63"/>
      <c r="I24" s="63"/>
      <c r="J24" s="63"/>
      <c r="K24" s="63"/>
      <c r="L24" s="63"/>
      <c r="M24" s="63"/>
      <c r="N24" s="64"/>
    </row>
    <row r="25" spans="2:14" ht="19.5" customHeight="1" x14ac:dyDescent="0.3">
      <c r="B25" s="62" t="s">
        <v>20</v>
      </c>
      <c r="C25" s="63"/>
      <c r="D25" s="63"/>
      <c r="E25" s="63"/>
      <c r="F25" s="63"/>
      <c r="G25" s="63"/>
      <c r="H25" s="63"/>
      <c r="I25" s="63"/>
      <c r="J25" s="63"/>
      <c r="K25" s="63"/>
      <c r="L25" s="63"/>
      <c r="M25" s="63"/>
      <c r="N25" s="64"/>
    </row>
    <row r="26" spans="2:14" ht="18" customHeight="1" thickBot="1" x14ac:dyDescent="0.35">
      <c r="B26" s="65" t="s">
        <v>21</v>
      </c>
      <c r="C26" s="66"/>
      <c r="D26" s="66"/>
      <c r="E26" s="66"/>
      <c r="F26" s="66"/>
      <c r="G26" s="66"/>
      <c r="H26" s="66"/>
      <c r="I26" s="66"/>
      <c r="J26" s="66"/>
      <c r="K26" s="66"/>
      <c r="L26" s="66"/>
      <c r="M26" s="66"/>
      <c r="N26" s="67"/>
    </row>
    <row r="27" spans="2:14" ht="34.5" customHeight="1" thickBot="1" x14ac:dyDescent="0.35">
      <c r="B27" s="19" t="s">
        <v>28</v>
      </c>
      <c r="C27" s="20"/>
      <c r="D27" s="20"/>
      <c r="E27" s="20"/>
      <c r="F27" s="20"/>
      <c r="G27" s="21"/>
    </row>
    <row r="28" spans="2:14" ht="44.25" customHeight="1" x14ac:dyDescent="0.3">
      <c r="B28" s="22" t="s">
        <v>29</v>
      </c>
      <c r="C28" s="3"/>
      <c r="D28" s="3"/>
      <c r="E28" s="3"/>
      <c r="F28" s="3">
        <v>449</v>
      </c>
      <c r="G28" s="23"/>
      <c r="I28" s="59" t="s">
        <v>46</v>
      </c>
      <c r="J28" s="60"/>
      <c r="K28" s="60"/>
      <c r="L28" s="60"/>
      <c r="M28" s="60"/>
      <c r="N28" s="61"/>
    </row>
    <row r="29" spans="2:14" ht="16.5" customHeight="1" x14ac:dyDescent="0.3">
      <c r="B29" s="22" t="s">
        <v>30</v>
      </c>
      <c r="C29" s="3"/>
      <c r="D29" s="3"/>
      <c r="E29" s="3"/>
      <c r="F29" s="3">
        <v>105</v>
      </c>
      <c r="G29" s="23"/>
      <c r="I29" s="62" t="s">
        <v>47</v>
      </c>
      <c r="J29" s="63"/>
      <c r="K29" s="63"/>
      <c r="L29" s="63"/>
      <c r="M29" s="63"/>
      <c r="N29" s="64"/>
    </row>
    <row r="30" spans="2:14" ht="15" customHeight="1" x14ac:dyDescent="0.3">
      <c r="B30" s="22" t="s">
        <v>31</v>
      </c>
      <c r="C30" s="3"/>
      <c r="D30" s="3"/>
      <c r="E30" s="3"/>
      <c r="F30" s="3">
        <v>130</v>
      </c>
      <c r="G30" s="23"/>
      <c r="I30" s="62" t="s">
        <v>48</v>
      </c>
      <c r="J30" s="63"/>
      <c r="K30" s="63"/>
      <c r="L30" s="63"/>
      <c r="M30" s="63"/>
      <c r="N30" s="64"/>
    </row>
    <row r="31" spans="2:14" ht="44.25" customHeight="1" thickBot="1" x14ac:dyDescent="0.35">
      <c r="B31" s="22" t="s">
        <v>32</v>
      </c>
      <c r="C31" s="3"/>
      <c r="D31" s="3"/>
      <c r="E31" s="3"/>
      <c r="F31" s="3">
        <v>68</v>
      </c>
      <c r="G31" s="23"/>
      <c r="I31" s="65" t="s">
        <v>49</v>
      </c>
      <c r="J31" s="66"/>
      <c r="K31" s="66"/>
      <c r="L31" s="66"/>
      <c r="M31" s="66"/>
      <c r="N31" s="67"/>
    </row>
    <row r="32" spans="2:14" ht="15.75" customHeight="1" thickBot="1" x14ac:dyDescent="0.35">
      <c r="B32" s="24"/>
      <c r="C32" s="25"/>
      <c r="D32" s="25" t="s">
        <v>33</v>
      </c>
      <c r="E32" s="25"/>
      <c r="F32" s="25">
        <f>SUM(F28:F31)</f>
        <v>752</v>
      </c>
      <c r="G32" s="26"/>
    </row>
    <row r="33" spans="2:8" ht="15.75" customHeight="1" x14ac:dyDescent="0.3">
      <c r="B33" s="3"/>
      <c r="C33" s="3"/>
      <c r="D33" s="3"/>
      <c r="E33" s="3"/>
      <c r="F33" s="3"/>
      <c r="G33" s="23"/>
    </row>
    <row r="34" spans="2:8" ht="34.5" customHeight="1" thickBot="1" x14ac:dyDescent="0.35">
      <c r="D34" s="27" t="s">
        <v>41</v>
      </c>
      <c r="E34" s="27" t="s">
        <v>42</v>
      </c>
      <c r="F34" s="27" t="s">
        <v>43</v>
      </c>
      <c r="G34" s="27" t="s">
        <v>44</v>
      </c>
    </row>
    <row r="35" spans="2:8" ht="47.25" customHeight="1" thickBot="1" x14ac:dyDescent="0.35">
      <c r="B35" s="43">
        <v>233</v>
      </c>
      <c r="C35" s="44" t="s">
        <v>34</v>
      </c>
      <c r="D35" s="45" t="s">
        <v>35</v>
      </c>
      <c r="E35" s="46">
        <v>1738</v>
      </c>
      <c r="F35" s="45">
        <v>1.6761999999999999</v>
      </c>
      <c r="G35" s="47">
        <v>4.5199999999999996</v>
      </c>
    </row>
    <row r="36" spans="2:8" ht="43.5" customHeight="1" thickBot="1" x14ac:dyDescent="0.35">
      <c r="B36" s="48">
        <v>234</v>
      </c>
      <c r="C36" s="49" t="s">
        <v>30</v>
      </c>
      <c r="D36" s="45" t="s">
        <v>36</v>
      </c>
      <c r="E36" s="46">
        <v>1709</v>
      </c>
      <c r="F36" s="45">
        <v>0.99829999999999997</v>
      </c>
      <c r="G36" s="47">
        <v>4.45</v>
      </c>
    </row>
    <row r="37" spans="2:8" ht="42" customHeight="1" thickBot="1" x14ac:dyDescent="0.35">
      <c r="B37" s="48">
        <v>235</v>
      </c>
      <c r="C37" s="49" t="s">
        <v>37</v>
      </c>
      <c r="D37" s="45" t="s">
        <v>38</v>
      </c>
      <c r="E37" s="46">
        <v>1709</v>
      </c>
      <c r="F37" s="45">
        <v>1.1572</v>
      </c>
      <c r="G37" s="47">
        <v>5.68</v>
      </c>
    </row>
    <row r="38" spans="2:8" ht="43.5" customHeight="1" thickBot="1" x14ac:dyDescent="0.35">
      <c r="B38" s="50">
        <v>236</v>
      </c>
      <c r="C38" s="51" t="s">
        <v>39</v>
      </c>
      <c r="D38" s="52" t="s">
        <v>40</v>
      </c>
      <c r="E38" s="53">
        <v>1709</v>
      </c>
      <c r="F38" s="52">
        <v>1.2768999999999999</v>
      </c>
      <c r="G38" s="54">
        <v>6.77</v>
      </c>
    </row>
    <row r="40" spans="2:8" ht="34.5" customHeight="1" x14ac:dyDescent="0.3">
      <c r="C40" s="1" t="s">
        <v>10</v>
      </c>
    </row>
    <row r="41" spans="2:8" ht="34.5" customHeight="1" x14ac:dyDescent="0.3">
      <c r="B41" s="1" t="s">
        <v>63</v>
      </c>
      <c r="E41" s="1" t="s">
        <v>64</v>
      </c>
      <c r="H41" s="1" t="s">
        <v>65</v>
      </c>
    </row>
  </sheetData>
  <mergeCells count="40">
    <mergeCell ref="A2:M2"/>
    <mergeCell ref="Q7:T7"/>
    <mergeCell ref="A8:A9"/>
    <mergeCell ref="B8:B9"/>
    <mergeCell ref="C8:C9"/>
    <mergeCell ref="D8:D9"/>
    <mergeCell ref="E8:E9"/>
    <mergeCell ref="T8:T9"/>
    <mergeCell ref="B18:N18"/>
    <mergeCell ref="B19:N19"/>
    <mergeCell ref="B20:N20"/>
    <mergeCell ref="B21:N21"/>
    <mergeCell ref="G8:G9"/>
    <mergeCell ref="M8:M9"/>
    <mergeCell ref="N8:N9"/>
    <mergeCell ref="O8:O9"/>
    <mergeCell ref="Q8:Q9"/>
    <mergeCell ref="R8:R9"/>
    <mergeCell ref="S8:S9"/>
    <mergeCell ref="F8:F9"/>
    <mergeCell ref="H8:H9"/>
    <mergeCell ref="I8:I9"/>
    <mergeCell ref="J8:J9"/>
    <mergeCell ref="I30:N30"/>
    <mergeCell ref="I31:N31"/>
    <mergeCell ref="P8:P9"/>
    <mergeCell ref="L7:P7"/>
    <mergeCell ref="B22:N22"/>
    <mergeCell ref="B23:N23"/>
    <mergeCell ref="B24:N24"/>
    <mergeCell ref="B25:N25"/>
    <mergeCell ref="B26:N26"/>
    <mergeCell ref="B17:N17"/>
    <mergeCell ref="K8:K9"/>
    <mergeCell ref="L8:L9"/>
    <mergeCell ref="B4:L4"/>
    <mergeCell ref="B5:L5"/>
    <mergeCell ref="B6:L6"/>
    <mergeCell ref="I28:N28"/>
    <mergeCell ref="I29:N29"/>
  </mergeCells>
  <pageMargins left="0" right="0" top="0" bottom="0" header="0.31496062992125984" footer="0.31496062992125984"/>
  <pageSetup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X8"/>
  <sheetViews>
    <sheetView workbookViewId="0">
      <selection activeCell="B8" sqref="B8:X8"/>
    </sheetView>
  </sheetViews>
  <sheetFormatPr defaultRowHeight="15" x14ac:dyDescent="0.25"/>
  <sheetData>
    <row r="8" spans="2:24" ht="80.25" customHeight="1" x14ac:dyDescent="0.25">
      <c r="B8" s="90" t="s">
        <v>62</v>
      </c>
      <c r="C8" s="91"/>
      <c r="D8" s="91"/>
      <c r="E8" s="91"/>
      <c r="F8" s="91"/>
      <c r="G8" s="91"/>
      <c r="H8" s="91"/>
      <c r="I8" s="91"/>
      <c r="J8" s="91"/>
      <c r="K8" s="91"/>
      <c r="L8" s="91"/>
      <c r="M8" s="91"/>
      <c r="N8" s="91"/>
      <c r="O8" s="91"/>
      <c r="P8" s="91"/>
      <c r="Q8" s="91"/>
      <c r="R8" s="91"/>
      <c r="S8" s="91"/>
      <c r="T8" s="91"/>
      <c r="U8" s="91"/>
      <c r="V8" s="91"/>
      <c r="W8" s="91"/>
      <c r="X8" s="91"/>
    </row>
  </sheetData>
  <mergeCells count="1">
    <mergeCell ref="B8:X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8,1, total cazuri drg</vt:lpstr>
      <vt:lpstr>8,2, detaliere cazuri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2023-06-07T10:41:34Z</dcterms:modified>
</cp:coreProperties>
</file>